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dirfo.sharepoint.com/sites/SOLD-FOA-SSR/Shared Documents/General/Statlig regnskapsføring/Maler/Maler for årsrapportering/Årsregnskapet 2021/"/>
    </mc:Choice>
  </mc:AlternateContent>
  <xr:revisionPtr revIDLastSave="91" documentId="13_ncr:1_{D670A0AE-1336-44BD-87E0-B48E205A8780}" xr6:coauthVersionLast="46" xr6:coauthVersionMax="47" xr10:uidLastSave="{F74D2E49-72D6-4BD6-84F3-A466C2563518}"/>
  <bookViews>
    <workbookView xWindow="-108" yWindow="-108" windowWidth="23256" windowHeight="12576" tabRatio="678" xr2:uid="{00000000-000D-0000-FFFF-FFFF00000000}"/>
  </bookViews>
  <sheets>
    <sheet name="Endringer i rapporteringspakken" sheetId="36" r:id="rId1"/>
    <sheet name="Bevilgningsrapportering" sheetId="61" r:id="rId2"/>
    <sheet name="Note A" sheetId="49" r:id="rId3"/>
    <sheet name="Note B" sheetId="60" r:id="rId4"/>
    <sheet name="Artskontorapportering" sheetId="52" r:id="rId5"/>
    <sheet name="Resultatregnskap" sheetId="32" r:id="rId6"/>
    <sheet name="Balanse - eiendeler" sheetId="2" r:id="rId7"/>
    <sheet name="Balanse - statens kap og gjeld" sheetId="3" r:id="rId8"/>
    <sheet name="Note1" sheetId="62" r:id="rId9"/>
    <sheet name="Note2" sheetId="9" r:id="rId10"/>
    <sheet name="Note3" sheetId="11" r:id="rId11"/>
    <sheet name="Note4" sheetId="12" r:id="rId12"/>
    <sheet name="Note5" sheetId="10" r:id="rId13"/>
    <sheet name="Note6" sheetId="13" r:id="rId14"/>
    <sheet name="Note7 A " sheetId="56" r:id="rId15"/>
    <sheet name="Note7 B " sheetId="57" r:id="rId16"/>
    <sheet name="Note 8 " sheetId="58" r:id="rId17"/>
    <sheet name="Note 9 " sheetId="59" r:id="rId18"/>
    <sheet name="Note10" sheetId="19" r:id="rId19"/>
    <sheet name="Note11" sheetId="20" r:id="rId20"/>
    <sheet name="Note12" sheetId="22" r:id="rId21"/>
    <sheet name="Note13" sheetId="24" r:id="rId22"/>
    <sheet name="Note14" sheetId="23" r:id="rId23"/>
    <sheet name="Note15" sheetId="25" r:id="rId24"/>
    <sheet name="Note16" sheetId="26" r:id="rId25"/>
  </sheets>
  <definedNames>
    <definedName name="_xlnm.Print_Area" localSheetId="5">Resultatregnskap!$A$1:$D$41</definedName>
  </definedNames>
  <calcPr calcId="191028" concurrentCalc="0"/>
  <customWorkbookViews>
    <customWorkbookView name="Vibeke Araberg Karlsen - Personlig visning" guid="{E08F6C1E-EA7C-4AAA-84BE-D7F298563247}" mergeInterval="0" personalView="1" maximized="1" windowWidth="1276" windowHeight="852" tabRatio="678" activeSheetId="29"/>
    <customWorkbookView name="Peter Olgyai - Personlig visning" guid="{7AE059DB-4A82-45F3-B3C8-A058B7BDCC5A}" mergeInterval="0" personalView="1" maximized="1" windowWidth="1276" windowHeight="832" tabRatio="678"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6" i="52" l="1"/>
  <c r="B56" i="52"/>
  <c r="D42" i="3"/>
  <c r="C42" i="3"/>
  <c r="D52" i="2"/>
  <c r="C52" i="2"/>
  <c r="D3" i="62"/>
  <c r="B3" i="62"/>
  <c r="B7" i="62"/>
  <c r="D7" i="62"/>
  <c r="B21" i="62"/>
  <c r="D21" i="62"/>
  <c r="B28" i="62"/>
  <c r="D28" i="62"/>
  <c r="B35" i="62"/>
  <c r="D35" i="62"/>
  <c r="B42" i="62"/>
  <c r="D42" i="62"/>
  <c r="D44" i="62"/>
  <c r="B44" i="62"/>
  <c r="H29" i="61"/>
  <c r="H28" i="61"/>
  <c r="G16" i="61"/>
  <c r="F16" i="61"/>
  <c r="H13" i="61"/>
  <c r="G9" i="61"/>
  <c r="G18" i="61"/>
  <c r="G23" i="61"/>
  <c r="F9" i="61"/>
  <c r="H6" i="61"/>
  <c r="H5" i="61"/>
  <c r="H4" i="61"/>
  <c r="H3" i="61"/>
  <c r="E3" i="60"/>
  <c r="I3" i="60"/>
  <c r="E4" i="60"/>
  <c r="I4" i="60"/>
  <c r="E5" i="60"/>
  <c r="I5" i="60"/>
  <c r="E6" i="60"/>
  <c r="I6" i="60"/>
  <c r="E7" i="60"/>
  <c r="I7" i="60"/>
  <c r="E8" i="60"/>
  <c r="E9" i="60"/>
  <c r="D14" i="60"/>
  <c r="D15" i="60"/>
  <c r="D16" i="60"/>
  <c r="B17" i="20"/>
  <c r="D17" i="20"/>
  <c r="D16" i="59"/>
  <c r="B16" i="59"/>
  <c r="D5" i="59"/>
  <c r="B5" i="59"/>
  <c r="B10" i="59"/>
  <c r="D10" i="59"/>
  <c r="B21" i="59"/>
  <c r="D21" i="59"/>
  <c r="D25" i="58"/>
  <c r="B25" i="58"/>
  <c r="D17" i="58"/>
  <c r="B17" i="58"/>
  <c r="D5" i="58"/>
  <c r="B5" i="58"/>
  <c r="B10" i="58"/>
  <c r="D10" i="58"/>
  <c r="B22" i="58"/>
  <c r="D22" i="58"/>
  <c r="B28" i="58"/>
  <c r="D28" i="58"/>
  <c r="D5" i="57"/>
  <c r="C5" i="57"/>
  <c r="E8" i="57"/>
  <c r="E9" i="57"/>
  <c r="E10" i="57"/>
  <c r="C10" i="57"/>
  <c r="D10" i="57"/>
  <c r="E12" i="57"/>
  <c r="E13" i="57"/>
  <c r="E14" i="57"/>
  <c r="C15" i="57"/>
  <c r="D15" i="57"/>
  <c r="E17" i="57"/>
  <c r="E18" i="57"/>
  <c r="E19" i="57"/>
  <c r="E20" i="57"/>
  <c r="E21" i="57"/>
  <c r="E22" i="57"/>
  <c r="C23" i="57"/>
  <c r="D23" i="57"/>
  <c r="E25" i="57"/>
  <c r="E26" i="57"/>
  <c r="C27" i="57"/>
  <c r="D27" i="57"/>
  <c r="E29" i="57"/>
  <c r="E36" i="57"/>
  <c r="E30" i="57"/>
  <c r="E31" i="57"/>
  <c r="E32" i="57"/>
  <c r="E33" i="57"/>
  <c r="E34" i="57"/>
  <c r="E35" i="57"/>
  <c r="C36" i="57"/>
  <c r="D36" i="57"/>
  <c r="D38" i="57"/>
  <c r="E15" i="57"/>
  <c r="C38" i="57"/>
  <c r="E23" i="57"/>
  <c r="E38" i="57"/>
  <c r="E27" i="57"/>
  <c r="D6" i="56"/>
  <c r="C6" i="56"/>
  <c r="E7" i="56"/>
  <c r="D20" i="56"/>
  <c r="D30" i="56"/>
  <c r="D32" i="56"/>
  <c r="G37" i="10"/>
  <c r="G39" i="10"/>
  <c r="G38" i="10"/>
  <c r="G24" i="10"/>
  <c r="G25" i="10"/>
  <c r="G23" i="10"/>
  <c r="B17" i="10"/>
  <c r="G40" i="10"/>
  <c r="G26" i="10"/>
  <c r="D3" i="10"/>
  <c r="D17" i="10"/>
  <c r="B12" i="9"/>
  <c r="D11" i="26"/>
  <c r="D20" i="11"/>
  <c r="D21" i="11"/>
  <c r="C22" i="11"/>
  <c r="B22" i="11"/>
  <c r="D22" i="11"/>
  <c r="C46" i="52"/>
  <c r="B46" i="52"/>
  <c r="E9" i="12"/>
  <c r="C41" i="52"/>
  <c r="B41" i="52"/>
  <c r="C35" i="52"/>
  <c r="B35" i="52"/>
  <c r="C31" i="52"/>
  <c r="B31" i="52"/>
  <c r="C25" i="52"/>
  <c r="B25" i="52"/>
  <c r="C19" i="52"/>
  <c r="B19" i="52"/>
  <c r="C13" i="52"/>
  <c r="B13" i="52"/>
  <c r="C8" i="52"/>
  <c r="B8" i="52"/>
  <c r="B15" i="52"/>
  <c r="B27" i="52"/>
  <c r="C15" i="52"/>
  <c r="C27" i="52"/>
  <c r="C43" i="52"/>
  <c r="B43" i="52"/>
  <c r="D6" i="49"/>
  <c r="D5" i="49"/>
  <c r="D4" i="49"/>
  <c r="D3" i="49"/>
  <c r="H7" i="19"/>
  <c r="B16" i="13"/>
  <c r="D12" i="23"/>
  <c r="B12" i="23"/>
  <c r="D9" i="20"/>
  <c r="D19" i="20"/>
  <c r="B9" i="20"/>
  <c r="B19" i="20"/>
  <c r="H21" i="12"/>
  <c r="H20" i="12"/>
  <c r="H22" i="12"/>
  <c r="D21" i="3"/>
  <c r="C21" i="3"/>
  <c r="D9" i="13"/>
  <c r="B9" i="13"/>
  <c r="D34" i="3"/>
  <c r="C34" i="3"/>
  <c r="D13" i="3"/>
  <c r="D15" i="3"/>
  <c r="C13" i="3"/>
  <c r="C15" i="3"/>
  <c r="C33" i="2"/>
  <c r="C25" i="2"/>
  <c r="D11" i="2"/>
  <c r="C11" i="2"/>
  <c r="D31" i="32"/>
  <c r="C31" i="32"/>
  <c r="D18" i="32"/>
  <c r="C18" i="32"/>
  <c r="D3" i="3"/>
  <c r="B9" i="11"/>
  <c r="D8" i="11"/>
  <c r="D6" i="11"/>
  <c r="D7" i="11"/>
  <c r="D10" i="11"/>
  <c r="D11" i="11"/>
  <c r="D12" i="11"/>
  <c r="D13" i="11"/>
  <c r="D14" i="11"/>
  <c r="C9" i="11"/>
  <c r="C15" i="11"/>
  <c r="D5" i="11"/>
  <c r="D9" i="11"/>
  <c r="D15" i="11"/>
  <c r="D3" i="26"/>
  <c r="B3" i="26"/>
  <c r="D3" i="25"/>
  <c r="B3" i="25"/>
  <c r="D4" i="24"/>
  <c r="D12" i="24"/>
  <c r="B4" i="24"/>
  <c r="B12" i="24"/>
  <c r="D3" i="23"/>
  <c r="B3" i="23"/>
  <c r="D3" i="22"/>
  <c r="B3" i="22"/>
  <c r="D3" i="20"/>
  <c r="B3" i="20"/>
  <c r="D3" i="13"/>
  <c r="B3" i="13"/>
  <c r="B3" i="10"/>
  <c r="D3" i="9"/>
  <c r="B3" i="9"/>
  <c r="C3" i="3"/>
  <c r="D3" i="2"/>
  <c r="C3" i="2"/>
  <c r="C10" i="32"/>
  <c r="D10" i="32"/>
  <c r="C25" i="32"/>
  <c r="D25" i="32"/>
  <c r="C36" i="32"/>
  <c r="D36" i="32"/>
  <c r="C41" i="32"/>
  <c r="D41" i="32"/>
  <c r="B11" i="26"/>
  <c r="B7" i="25"/>
  <c r="D7" i="25"/>
  <c r="B9" i="24"/>
  <c r="D9" i="24"/>
  <c r="B17" i="24"/>
  <c r="D17" i="24"/>
  <c r="B7" i="22"/>
  <c r="D7" i="22"/>
  <c r="I7" i="19"/>
  <c r="D16" i="13"/>
  <c r="H5" i="12"/>
  <c r="H6" i="12"/>
  <c r="H7" i="12"/>
  <c r="H8" i="12"/>
  <c r="B9" i="12"/>
  <c r="C9" i="12"/>
  <c r="C15" i="12"/>
  <c r="F9" i="12"/>
  <c r="F15" i="12"/>
  <c r="G9" i="12"/>
  <c r="G15" i="12"/>
  <c r="D9" i="12"/>
  <c r="D15" i="12"/>
  <c r="E15" i="12"/>
  <c r="H10" i="12"/>
  <c r="H11" i="12"/>
  <c r="H12" i="12"/>
  <c r="H13" i="12"/>
  <c r="H14" i="12"/>
  <c r="B15" i="12"/>
  <c r="B22" i="12"/>
  <c r="C22" i="12"/>
  <c r="F22" i="12"/>
  <c r="G22" i="12"/>
  <c r="D22" i="12"/>
  <c r="E22" i="12"/>
  <c r="B15" i="11"/>
  <c r="D12" i="9"/>
  <c r="C25" i="3"/>
  <c r="C36" i="3"/>
  <c r="C38" i="3"/>
  <c r="C44" i="3"/>
  <c r="D25" i="3"/>
  <c r="D36" i="3"/>
  <c r="D38" i="3"/>
  <c r="D44" i="3"/>
  <c r="C19" i="2"/>
  <c r="D19" i="2"/>
  <c r="D25" i="2"/>
  <c r="D33" i="2"/>
  <c r="C39" i="2"/>
  <c r="D39" i="2"/>
  <c r="C44" i="2"/>
  <c r="D44" i="2"/>
  <c r="H9" i="12"/>
  <c r="H15" i="12"/>
  <c r="D20" i="32"/>
  <c r="D27" i="32"/>
  <c r="D46" i="2"/>
  <c r="C27" i="2"/>
  <c r="C48" i="2"/>
  <c r="C54" i="2"/>
  <c r="C20" i="32"/>
  <c r="C27" i="32"/>
  <c r="C46" i="2"/>
  <c r="D27" i="2"/>
  <c r="D48" i="2"/>
  <c r="D54" i="2"/>
</calcChain>
</file>

<file path=xl/sharedStrings.xml><?xml version="1.0" encoding="utf-8"?>
<sst xmlns="http://schemas.openxmlformats.org/spreadsheetml/2006/main" count="567" uniqueCount="422">
  <si>
    <t>Utgiftskapittel</t>
  </si>
  <si>
    <t>Kapittelnavn</t>
  </si>
  <si>
    <t>Post</t>
  </si>
  <si>
    <t>Posttekst</t>
  </si>
  <si>
    <t>Note</t>
  </si>
  <si>
    <t>Samlet tildeling *</t>
  </si>
  <si>
    <t>Merutgift (-) og mindreutgift</t>
  </si>
  <si>
    <t>xxxx</t>
  </si>
  <si>
    <t>[Formålet/Virksomheten]</t>
  </si>
  <si>
    <t>xx</t>
  </si>
  <si>
    <t>Driftsutgifter</t>
  </si>
  <si>
    <t>Større utstyrsanskaffelser og vedlikehold</t>
  </si>
  <si>
    <t>Tilskudd</t>
  </si>
  <si>
    <t>Kjøp av aksjer</t>
  </si>
  <si>
    <t>[Virksomhet X(belastningsfullmakt)]</t>
  </si>
  <si>
    <t>Nettoordning, statlig betalt merverdiavgift</t>
  </si>
  <si>
    <t>01</t>
  </si>
  <si>
    <t>Sum utgiftsført</t>
  </si>
  <si>
    <t>Inntektskapittel</t>
  </si>
  <si>
    <t>Merinntekt og mindreinntekt (-)</t>
  </si>
  <si>
    <t>Tilfeldige inntekter</t>
  </si>
  <si>
    <t>Ymse</t>
  </si>
  <si>
    <t>Folketrygdens inntekter</t>
  </si>
  <si>
    <t>72</t>
  </si>
  <si>
    <t>Arbeidsgiveravgift</t>
  </si>
  <si>
    <t>Sum inntektsført</t>
  </si>
  <si>
    <t>Netto rapportert til bevilgningsregnskapet</t>
  </si>
  <si>
    <t>Kapitalkontoer</t>
  </si>
  <si>
    <t>60xxxxxx</t>
  </si>
  <si>
    <t xml:space="preserve">Norges Bank KK /innbetalinger </t>
  </si>
  <si>
    <t>Norges Bank KK/utbetalinger</t>
  </si>
  <si>
    <t>7xxxxx</t>
  </si>
  <si>
    <t>Endring i mellomværende med statskassen</t>
  </si>
  <si>
    <t>Sum rapportert</t>
  </si>
  <si>
    <t>Beholdninger rapportert til kapitalregnskapet (31.12)</t>
  </si>
  <si>
    <t>Konto</t>
  </si>
  <si>
    <t>Tekst</t>
  </si>
  <si>
    <t>Endring</t>
  </si>
  <si>
    <t>xxxxxx</t>
  </si>
  <si>
    <t>[Aksjer]</t>
  </si>
  <si>
    <t>Mellomværende med statskassen</t>
  </si>
  <si>
    <t>Note A Forklaring av samlet tildeling utgifter</t>
  </si>
  <si>
    <t>Kapittel og post</t>
  </si>
  <si>
    <t xml:space="preserve"> Overført fra i fjor</t>
  </si>
  <si>
    <t>Årets tildelinger</t>
  </si>
  <si>
    <t>Samlet tildeling</t>
  </si>
  <si>
    <t>Note B  Forklaring til brukte fullmakter og beregning av mulig overførbart beløp til neste år</t>
  </si>
  <si>
    <t>Stikkord</t>
  </si>
  <si>
    <t xml:space="preserve"> Merutgift(-)/ mindre utgift</t>
  </si>
  <si>
    <t>Utgiftsført av andre iht. avgitte belastnings-fullmakter(-)</t>
  </si>
  <si>
    <t xml:space="preserve"> Merutgift(-)/ mindreutgift etter avgitte belastningsfullmakter</t>
  </si>
  <si>
    <t>Merinntekter / mindreinntekter(-) iht. merinntektsfullmakt</t>
  </si>
  <si>
    <t>Omdisponering fra post 01 til 45 eller til post 01/21 fra neste års bevilgning</t>
  </si>
  <si>
    <t>Innsparinger(-)</t>
  </si>
  <si>
    <t>Sum grunnlag for overføring</t>
  </si>
  <si>
    <t>Maks.  overførbart beløp *</t>
  </si>
  <si>
    <t>Mulig overførbart beløp beregnet av virksomheten</t>
  </si>
  <si>
    <t>1xxx01/4xxx01</t>
  </si>
  <si>
    <t>[5% av årets tildeling i note A]</t>
  </si>
  <si>
    <t>xxxx21</t>
  </si>
  <si>
    <t>"kan nyttes under post 01"</t>
  </si>
  <si>
    <t>xxxx45</t>
  </si>
  <si>
    <t>"kan overføres"</t>
  </si>
  <si>
    <t>[Sum årets og fjorårets tildeling]</t>
  </si>
  <si>
    <t>xxxx70</t>
  </si>
  <si>
    <t>Ikke aktuell</t>
  </si>
  <si>
    <t>xxxx75</t>
  </si>
  <si>
    <t>"overslagsbevilgning"</t>
  </si>
  <si>
    <t>Opplysninger om avgitte belastningsfullmakter på inntektskapitler*</t>
  </si>
  <si>
    <t>Inntektsført av andre iht. avgitte belastningsfullmakter (+)</t>
  </si>
  <si>
    <t>Merinntekt og mindreinntekt (-) etter avgitte belastningsfullmakter</t>
  </si>
  <si>
    <t>3xxxxx</t>
  </si>
  <si>
    <t xml:space="preserve">* Denne delen skal kun fylles ut og presenteres av virksomheter som har avgitt belastningsfullmakter på inntektskapitler. </t>
  </si>
  <si>
    <t>31.12.2020</t>
  </si>
  <si>
    <t>Driftsinntekter rapportert til bevilgningsregnskapet</t>
  </si>
  <si>
    <t>Innbetalinger fra gebyrer</t>
  </si>
  <si>
    <t>Innbetalinger fra tilskudd og overføringer</t>
  </si>
  <si>
    <t>Salgs- og leieinnbetalinger</t>
  </si>
  <si>
    <t>Andre innbetalinger</t>
  </si>
  <si>
    <t>Sum innbetalinger fra drift</t>
  </si>
  <si>
    <t>Driftsutgifter rapportert til bevilgningsregnskapet</t>
  </si>
  <si>
    <t xml:space="preserve">Utbetalinger til lønn </t>
  </si>
  <si>
    <t>Andre utbetalinger til  drift</t>
  </si>
  <si>
    <t>Sum utbetalinger til drift</t>
  </si>
  <si>
    <t>Netto rapporterte driftsutgifter</t>
  </si>
  <si>
    <t>Investerings- og finansinntekter rapportert til bevilgningsregnskapet</t>
  </si>
  <si>
    <t>Innbetaling av finansinntekter</t>
  </si>
  <si>
    <t>Sum investerings- og finansinntekter</t>
  </si>
  <si>
    <t>Investerings- og finansutgifter rapportert til bevilgningsregnskapet</t>
  </si>
  <si>
    <t>Utbetaling til investeringer</t>
  </si>
  <si>
    <t>Utbetaling til kjøp av aksjer</t>
  </si>
  <si>
    <t>Utbetaling av finansutgifter</t>
  </si>
  <si>
    <t>Sum investerings- og finansutgifter</t>
  </si>
  <si>
    <t>Netto rapporterte investerings- og finansutgifter</t>
  </si>
  <si>
    <t>Innkrevingsvirksomhet og andre overføringer til staten</t>
  </si>
  <si>
    <t>Innbetaling av skatter, avgifter, gebyrer m.m.</t>
  </si>
  <si>
    <t>Sum innkrevingsvirksomhet og andre overføringer til staten</t>
  </si>
  <si>
    <t>Tilskuddsforvaltning og andre overføringer fra staten</t>
  </si>
  <si>
    <t>Utbetalinger av tilskudd og stønader</t>
  </si>
  <si>
    <t>Sum tilskuddsforvaltning og andre overføringer fra staten</t>
  </si>
  <si>
    <t>Inntekter og utgifter rapportert på felleskapitler *</t>
  </si>
  <si>
    <t>Gruppelivsforsikring konto 1985 (ref. kap. 5309, inntekt)</t>
  </si>
  <si>
    <t>Arbeidsgiveravgift konto 1986 (ref. kap. 5700, inntekt)</t>
  </si>
  <si>
    <t>Nettoføringsordning for merverdiavgift konto 1987 (ref. kap. 1633, utgift)</t>
  </si>
  <si>
    <t xml:space="preserve">Netto rapporterte utgifter på felleskapitler </t>
  </si>
  <si>
    <t xml:space="preserve">Netto rapportert til bevilgningsregnskapet </t>
  </si>
  <si>
    <t>Oversikt over mellomværende med statskassen **</t>
  </si>
  <si>
    <t>Eiendeler og gjeld</t>
  </si>
  <si>
    <t>Kontanter</t>
  </si>
  <si>
    <t>Bankkontoer med statlige midler utenfor Norges Bank</t>
  </si>
  <si>
    <t>Skyldig skattetrekk og andre trekk</t>
  </si>
  <si>
    <t>Skyldige offentlige avgifter</t>
  </si>
  <si>
    <t>Sum mellomværende med statskassen</t>
  </si>
  <si>
    <t>* Andre ev. inntekter/utgifter rapportert på felleskapitler spesifiseres på egne linjer ved behov.</t>
  </si>
  <si>
    <t>Resultatregnskap</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</si>
  <si>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</si>
  <si>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</si>
  <si>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</si>
  <si>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</si>
  <si>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</si>
  <si>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</si>
  <si>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</si>
  <si>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</si>
  <si>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</si>
  <si>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</si>
  <si>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</si>
  <si>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</si>
  <si>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</si>
  <si>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</si>
  <si>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</si>
  <si>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</si>
  <si>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</si>
  <si>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</si>
  <si>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</si>
  <si>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</si>
  <si>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</si>
  <si>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med statskassen (bruttobudsjetterte)</t>
  </si>
  <si>
    <t>Sum avregninger og disponeringer</t>
  </si>
  <si>
    <t>Avgifter og gebyrer direkte til statskassen</t>
  </si>
  <si>
    <t>Avregning med statskassen innkrevingsvirksomhet</t>
  </si>
  <si>
    <t>Tilskudd til andre</t>
  </si>
  <si>
    <t>Avregning med statskassen tilskuddsforvaltning</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</si>
  <si>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</si>
  <si>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</si>
  <si>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</si>
  <si>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</si>
  <si>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</si>
  <si>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</si>
  <si>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</si>
  <si>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</si>
  <si>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</si>
  <si>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</si>
  <si>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</si>
  <si>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</si>
  <si>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</si>
  <si>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</si>
  <si>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</si>
  <si>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</si>
  <si>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</si>
  <si>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</si>
  <si>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</si>
  <si>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</si>
  <si>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</si>
  <si>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</si>
  <si>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</si>
  <si>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</si>
  <si>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</si>
  <si>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</si>
  <si>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</si>
  <si>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</si>
  <si>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</si>
  <si>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</si>
  <si>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</si>
  <si>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</si>
  <si>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</si>
  <si>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</si>
  <si>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</si>
  <si>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</si>
  <si>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</si>
  <si>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</si>
  <si>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</si>
  <si>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</si>
  <si>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</si>
  <si>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Sum virksomhetskapital</t>
  </si>
  <si>
    <t>II Avregninger</t>
  </si>
  <si>
    <t>Avregnet med statskassen (bruttobudsjetterte)</t>
  </si>
  <si>
    <t>Sum avregninger</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</si>
  <si>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</si>
  <si>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</si>
  <si>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</si>
  <si>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</si>
  <si>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</si>
  <si>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</si>
  <si>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</si>
  <si>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</si>
  <si>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</si>
  <si>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</si>
  <si>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</si>
  <si>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Avsatte feriepenger</t>
  </si>
  <si>
    <t>Mottatt forskuddsbetaling</t>
  </si>
  <si>
    <t>Annen kortsiktig gjeld</t>
  </si>
  <si>
    <t>Sum kortsiktig gjeld</t>
  </si>
  <si>
    <t>Sum gjeld</t>
  </si>
  <si>
    <t>Sum statens kapital og gjeld drift</t>
  </si>
  <si>
    <t>IV Gjeld vedrørende tilskuddsforvaltning og andre overføringer</t>
  </si>
  <si>
    <t>Gjeld vedrørende tilskuddsforvaltning og andre overføringer fra staten</t>
  </si>
  <si>
    <t>Sum gjeld vedrørende tilskuddsforvaltning og andre overføringer</t>
  </si>
  <si>
    <t xml:space="preserve">Sum statens kapital og gjeld </t>
  </si>
  <si>
    <t>Note 1 Driftsinntekter</t>
  </si>
  <si>
    <t>Inntekt fra bevilgninger*</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</si>
  <si>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</si>
  <si>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</si>
  <si>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</si>
  <si>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</si>
  <si>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</si>
  <si>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</si>
  <si>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</si>
  <si>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</si>
  <si>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</si>
  <si>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</si>
  <si>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</si>
  <si>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</si>
  <si>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</si>
  <si>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</si>
  <si>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</si>
  <si>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</si>
  <si>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</si>
  <si>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</si>
  <si>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</si>
  <si>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</si>
  <si>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Pensjonskostnader*</t>
  </si>
  <si>
    <t>Lønn balanseført ved egenutvikling av anleggsmidler (-)**</t>
  </si>
  <si>
    <t>Sykepenger og andre refusjoner (-)</t>
  </si>
  <si>
    <t>Andre ytelser</t>
  </si>
  <si>
    <t>Sum lønnskostnader</t>
  </si>
  <si>
    <t>Antall utførte årsverk:</t>
  </si>
  <si>
    <t>Note 3 Immaterielle eiendeler</t>
  </si>
  <si>
    <t>Sum</t>
  </si>
  <si>
    <t>Avskrivningssatser (levetider)</t>
  </si>
  <si>
    <t>5 år / lineært</t>
  </si>
  <si>
    <t>Ingen avskrivning</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</si>
  <si>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</si>
  <si>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</si>
  <si>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</si>
  <si>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</si>
  <si>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</si>
  <si>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</si>
  <si>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</si>
  <si>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</si>
  <si>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10-60 år dekomponert lineært</t>
  </si>
  <si>
    <t>3-15 år lineært</t>
  </si>
  <si>
    <t>Virksomhets-spesifikt</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</si>
  <si>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</si>
  <si>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</si>
  <si>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</si>
  <si>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</si>
  <si>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</si>
  <si>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</si>
  <si>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</si>
  <si>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</si>
  <si>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</si>
  <si>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</si>
  <si>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</si>
  <si>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</si>
  <si>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</si>
  <si>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</si>
  <si>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</si>
  <si>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</si>
  <si>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</si>
  <si>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</si>
  <si>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Infrastruktureien-deler</t>
  </si>
  <si>
    <t>Varighet inntil 1 år</t>
  </si>
  <si>
    <t xml:space="preserve">Varighet 1-5 år </t>
  </si>
  <si>
    <t>Varighet over 5 år</t>
  </si>
  <si>
    <t>Kostnadsført leiebetaling for perioden</t>
  </si>
  <si>
    <t xml:space="preserve">Eksempel på utfylling av tilleggsinformasjon (Denne må slettes ved presentasjon av regnskapet)  </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</si>
  <si>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</si>
  <si>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</si>
  <si>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</si>
  <si>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</si>
  <si>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</si>
  <si>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</si>
  <si>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</si>
  <si>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</si>
  <si>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</si>
  <si>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</si>
  <si>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</si>
  <si>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 xml:space="preserve">Note 7 Sammenheng mellom avregnet med statskassen og mellomværende med statskassen </t>
  </si>
  <si>
    <t>(bruttobudsjetterte virksomheter)</t>
  </si>
  <si>
    <t>A) Forklaring til at periodens resultat ikke er lik endring i  avregnet med statskassen i balansen (kongruensavvik)</t>
  </si>
  <si>
    <t>Endring*</t>
  </si>
  <si>
    <t>Avregnet med statskassen i balansen</t>
  </si>
  <si>
    <t>Endring i avregnet med statskassen</t>
  </si>
  <si>
    <t>Konsernkontoer i Norges Bank</t>
  </si>
  <si>
    <t xml:space="preserve"> - Konsernkonto utbetaling</t>
  </si>
  <si>
    <t xml:space="preserve"> + Konsernkonto innbetaling</t>
  </si>
  <si>
    <t>Netto trekk konsernkonto</t>
  </si>
  <si>
    <t>Innbetalinger og utbetalinger som ikke inngår i virksomhetens drift (er gjennomstrømningsposter)</t>
  </si>
  <si>
    <t xml:space="preserve"> - Innbetaling innkrevingsvirksomhet og andre overføringer</t>
  </si>
  <si>
    <t xml:space="preserve"> + Utbetaling tilskuddsforvaltning og andre overføringer</t>
  </si>
  <si>
    <t>Bokføringer som ikke går over bankkonto, men direkte mot avregning med statskassen</t>
  </si>
  <si>
    <t xml:space="preserve"> + Inntektsført fra bevilgning (underkonto 1991)</t>
  </si>
  <si>
    <t xml:space="preserve"> - Gruppeliv/arbeidsgiveravgift (underkonto 1985 og 1986)</t>
  </si>
  <si>
    <t xml:space="preserve"> + Nettoordning, statlig betalt merverdiavgift (underkonto 1987)</t>
  </si>
  <si>
    <t>Andre avstemmingsposter</t>
  </si>
  <si>
    <t xml:space="preserve">Spesifikasjon av andre avstemmingsposter </t>
  </si>
  <si>
    <t>Forskjell mellom resultatført og netto trekk på konsernkonto</t>
  </si>
  <si>
    <t>Resultat av periodens aktiviteter før avregning med statskassen</t>
  </si>
  <si>
    <t>Sum endring i avregnet med statskassen*</t>
  </si>
  <si>
    <r>
      <t>*</t>
    </r>
    <r>
      <rPr>
        <i/>
        <sz val="12"/>
        <rFont val="Times New Roman"/>
        <family val="1"/>
      </rPr>
      <t xml:space="preserve">Sum endring i avregnet med statskassen </t>
    </r>
    <r>
      <rPr>
        <sz val="12"/>
        <rFont val="Times New Roman"/>
        <family val="1"/>
      </rPr>
      <t>skal stemme med periodens endring ovenfor.</t>
    </r>
  </si>
  <si>
    <t>Note 7 Sammenheng mellom avregnet med statskassen og mellomværende med statskassen (bruttobudsjetterte virksomheter)</t>
  </si>
  <si>
    <t>B) Forskjellen mellom avregnet med statskassen og mellomværende med statskassen</t>
  </si>
  <si>
    <r>
      <t xml:space="preserve">Spesifisering av </t>
    </r>
    <r>
      <rPr>
        <u/>
        <sz val="12"/>
        <rFont val="Times New Roman"/>
        <family val="1"/>
      </rPr>
      <t>bokført</t>
    </r>
    <r>
      <rPr>
        <sz val="12"/>
        <rFont val="Times New Roman"/>
        <family val="1"/>
      </rPr>
      <t xml:space="preserve"> avregning med statskassen</t>
    </r>
  </si>
  <si>
    <r>
      <t xml:space="preserve">Spesifisering av </t>
    </r>
    <r>
      <rPr>
        <u/>
        <sz val="12"/>
        <rFont val="Times New Roman"/>
        <family val="1"/>
      </rPr>
      <t>rapportert</t>
    </r>
    <r>
      <rPr>
        <sz val="12"/>
        <rFont val="Times New Roman"/>
        <family val="1"/>
      </rPr>
      <t xml:space="preserve"> mellomværende med statskassen</t>
    </r>
  </si>
  <si>
    <t>Forskjell</t>
  </si>
  <si>
    <t>Immaterielle eiendeler og varige driftsmidler</t>
  </si>
  <si>
    <t>Varige driftsmidler</t>
  </si>
  <si>
    <t>Finansielle anleggsmidler</t>
  </si>
  <si>
    <t xml:space="preserve">Obligasjoner </t>
  </si>
  <si>
    <t>Omløpsmidler</t>
  </si>
  <si>
    <t>Bankinnskudd, kontanter og lignende</t>
  </si>
  <si>
    <t>Langsiktige forpliktelser og gjeld</t>
  </si>
  <si>
    <t>Kortsiktig gjeld</t>
  </si>
  <si>
    <t>Note 8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</si>
  <si>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</si>
  <si>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</si>
  <si>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</si>
  <si>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</si>
  <si>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</si>
  <si>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</si>
  <si>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</si>
  <si>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</si>
  <si>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</si>
  <si>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</si>
  <si>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9 Tilskuddsforvaltning  og andre overføringer fra staten</t>
  </si>
  <si>
    <t>Tilskudd til 1</t>
  </si>
  <si>
    <r>
      <t>Tilskudd til 2</t>
    </r>
    <r>
      <rPr>
        <sz val="11"/>
        <color theme="1"/>
        <rFont val="Calibri"/>
        <family val="2"/>
        <scheme val="minor"/>
      </rPr>
      <t/>
    </r>
  </si>
  <si>
    <t>Tilskudd til 3…</t>
  </si>
  <si>
    <t>Sum tilskudd til andre</t>
  </si>
  <si>
    <t xml:space="preserve">Her gis eventuelt en tekstlig utdyping. </t>
  </si>
  <si>
    <t>Note 10 Investeringer i aksjer og andeler</t>
  </si>
  <si>
    <t>Aksjer</t>
  </si>
  <si>
    <t>Ervervsdato</t>
  </si>
  <si>
    <t>Antall aksjer</t>
  </si>
  <si>
    <t>Eierandel</t>
  </si>
  <si>
    <t>Stemmeandel</t>
  </si>
  <si>
    <t>Årets resultat i selskapet</t>
  </si>
  <si>
    <t>Balanseført egenkapital i selskapet</t>
  </si>
  <si>
    <t>Balanseført verdi kapitalregnskapet</t>
  </si>
  <si>
    <t>Balanseført verdi virksomhets-regnskapet</t>
  </si>
  <si>
    <t>Selskap 1</t>
  </si>
  <si>
    <t>Selskap 2</t>
  </si>
  <si>
    <t>Selskap 3…</t>
  </si>
  <si>
    <t>Note 11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</si>
  <si>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</si>
  <si>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</si>
  <si>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</si>
  <si>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</si>
  <si>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</si>
  <si>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</si>
  <si>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</si>
  <si>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</si>
  <si>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</si>
  <si>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</si>
  <si>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</si>
  <si>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</si>
  <si>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</si>
  <si>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</si>
  <si>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12 Kundefordringer</t>
  </si>
  <si>
    <t>Kundefordringer til pålydende</t>
  </si>
  <si>
    <t>Sum kundefordringer</t>
  </si>
  <si>
    <t>Note 13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</si>
  <si>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</si>
  <si>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</si>
  <si>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</si>
  <si>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</si>
  <si>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</si>
  <si>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</si>
  <si>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</si>
  <si>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14 Andre kortsiktige fordringer</t>
  </si>
  <si>
    <t>Forskuddsbetalt lønn</t>
  </si>
  <si>
    <t>Reiseforskudd</t>
  </si>
  <si>
    <t>Personallån</t>
  </si>
  <si>
    <t>Andre fordringer på ansatte</t>
  </si>
  <si>
    <t>Forskuddsbetalt leie</t>
  </si>
  <si>
    <t>Andre forskuddsbetalte kostnader</t>
  </si>
  <si>
    <t>Sum andre fordringer</t>
  </si>
  <si>
    <t>Note 15 Bankinnskudd, kontanter og lignende</t>
  </si>
  <si>
    <t>Øvrige bankkontoer (utenfor statens konsernkontoordning)</t>
  </si>
  <si>
    <t>Kontantbeholdninger</t>
  </si>
  <si>
    <t>Note 16 Annen kortsiktig gjeld</t>
  </si>
  <si>
    <t>Skyldig lønn</t>
  </si>
  <si>
    <t>Annen gjeld til ansatte</t>
  </si>
  <si>
    <t>Påløpte kostnader</t>
  </si>
  <si>
    <t>Avstemmingsdifferanser ved rapportering til statsregnskapet</t>
  </si>
  <si>
    <t>Avsatt pensjonspremie til SPK, arbeidsgiverandel</t>
  </si>
  <si>
    <t>Sum annen kortsiktig gjeld</t>
  </si>
  <si>
    <t>Oppstilling av bevilgningsrapportering, 31.12.2021</t>
  </si>
  <si>
    <t>Regnskap 2021</t>
  </si>
  <si>
    <t>Oppstilling av artskontorapporteringen 31.12.2021</t>
  </si>
  <si>
    <t>31.12.2021</t>
  </si>
  <si>
    <t>Fordringer på ansatte</t>
  </si>
  <si>
    <t>Avsatt pensjonspremie til Statens pensjonskasse</t>
  </si>
  <si>
    <t>Mottatte forskuddsbetalinger</t>
  </si>
  <si>
    <t>Lønn (negativ netto, for mye utbealt lønn m.m.)</t>
  </si>
  <si>
    <r>
      <t xml:space="preserve">** Spesifiser og legg til linjer ved behov. </t>
    </r>
    <r>
      <rPr>
        <u/>
        <sz val="10"/>
        <color rgb="FF0070C0"/>
        <rFont val="Times New Roman"/>
        <family val="1"/>
      </rPr>
      <t xml:space="preserve">Se veiledning over hva som skal inngå som en del av mellomværende med statskassen. </t>
    </r>
  </si>
  <si>
    <t>Differanser på bank og uidentifiserte innbetalinger</t>
  </si>
  <si>
    <t>Anskaffelseskost 01.01.2021</t>
  </si>
  <si>
    <t>Tilgang i 2021</t>
  </si>
  <si>
    <t>Avgang anskaffelseskost i 2021 (-)</t>
  </si>
  <si>
    <t>Fra immaterielle eiendeler under utførelse til annen gruppe i 2021</t>
  </si>
  <si>
    <t>Anskaffelseskost 31.12.2021</t>
  </si>
  <si>
    <t>Akkumulerte nedskrivninger 01.01.2021</t>
  </si>
  <si>
    <t>Nedskrivninger i 2021</t>
  </si>
  <si>
    <t>Akkumulerte avskrivninger 01.01.2021</t>
  </si>
  <si>
    <t>Ordinære avskrivninger i 2021</t>
  </si>
  <si>
    <t>Akkumulerte avskrivninger avgang i 2021 (-)</t>
  </si>
  <si>
    <t>Balanseført verdi 31.12.2021</t>
  </si>
  <si>
    <t>Avhendelse av immaterielle eiendeler i 2021:</t>
  </si>
  <si>
    <t>Fra anlegg under utførelse til annen gruppe i 2021</t>
  </si>
  <si>
    <t>Avhendelse av varige driftsmidler i 2021:</t>
  </si>
  <si>
    <t>*Maksimalt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</si>
</sst>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8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b/>
      <sz val="14"/>
      <name val="Arial"/>
      <family val="2"/>
    </font>
    <font>
      <b/>
      <sz val="12"/>
      <name val="Arial"/>
      <family val="2"/>
    </font>
    <font>
      <sz val="12"/>
      <name val="Times New Roman"/>
      <family val="1"/>
    </font>
    <font>
      <sz val="12"/>
      <name val="Arial"/>
      <family val="2"/>
    </font>
    <font>
      <i/>
      <sz val="12"/>
      <name val="Arial"/>
      <family val="2"/>
    </font>
    <font>
      <b/>
      <sz val="10"/>
      <name val="Arial"/>
      <family val="2"/>
    </font>
    <font>
      <sz val="10"/>
      <name val="Arial"/>
      <family val="2"/>
    </font>
    <font>
      <b/>
      <i/>
      <sz val="12"/>
      <name val="Times New Roman"/>
      <family val="1"/>
    </font>
    <font>
      <u/>
      <sz val="12"/>
      <name val="Times New Roman"/>
      <family val="1"/>
    </font>
    <font>
      <sz val="12"/>
      <name val="Arial"/>
      <family val="2"/>
    </font>
    <font>
      <i/>
      <sz val="12"/>
      <name val="Times New Roman"/>
      <family val="1"/>
    </font>
    <font>
      <b/>
      <i/>
      <sz val="12"/>
      <name val="Arial"/>
      <family val="2"/>
    </font>
    <font>
      <i/>
      <sz val="10"/>
      <name val="Arial"/>
      <family val="2"/>
    </font>
    <font>
      <sz val="11"/>
      <name val="Arial"/>
      <family val="2"/>
    </font>
    <font>
      <b/>
      <sz val="11"/>
      <name val="Arial"/>
      <family val="2"/>
    </font>
    <font>
      <b/>
      <sz val="12"/>
      <name val="arialoman"/>
    </font>
    <font>
      <sz val="12"/>
      <name val="arial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2"/>
      <color rgb="FF00B050"/>
      <name val="Times New Roman"/>
      <family val="1"/>
    </font>
    <font>
      <sz val="11"/>
      <color theme="1"/>
      <name val="Times New Roman"/>
      <family val="1"/>
    </font>
    <font>
      <sz val="11"/>
      <color theme="0"/>
      <name val="Calibri"/>
      <family val="2"/>
      <scheme val="minor"/>
    </font>
    <font>
      <b/>
      <sz val="16"/>
      <name val="Times New Roman"/>
      <family val="1"/>
    </font>
    <font>
      <b/>
      <sz val="10"/>
      <name val="Times New Roman"/>
      <family val="1"/>
    </font>
    <font>
      <sz val="10"/>
      <color rgb="FFFF0000"/>
      <name val="Arial"/>
      <family val="2"/>
    </font>
    <font>
      <sz val="10"/>
      <color theme="0" tint="-0.34998626667073579"/>
      <name val="Times New Roman"/>
      <family val="1"/>
    </font>
    <font>
      <i/>
      <sz val="10"/>
      <name val="Times New Roman"/>
      <family val="1"/>
    </font>
    <font>
      <i/>
      <sz val="10"/>
      <color theme="1"/>
      <name val="Times New Roman"/>
      <family val="1"/>
    </font>
    <font>
      <sz val="10"/>
      <color theme="1"/>
      <name val="Times New Roman"/>
      <family val="1"/>
    </font>
    <font>
      <b/>
      <i/>
      <sz val="10"/>
      <color theme="1"/>
      <name val="Times New Roman"/>
      <family val="1"/>
    </font>
    <font>
      <b/>
      <sz val="10"/>
      <color theme="0"/>
      <name val="Times New Roman"/>
      <family val="1"/>
    </font>
    <font>
      <sz val="11"/>
      <name val="Calibri"/>
      <family val="2"/>
      <scheme val="minor"/>
    </font>
    <font>
      <sz val="10"/>
      <color rgb="FF00B0F0"/>
      <name val="Arial"/>
      <family val="2"/>
    </font>
    <font>
      <strike/>
      <sz val="10"/>
      <name val="Times New Roman"/>
      <family val="1"/>
    </font>
    <font>
      <sz val="10"/>
      <name val="Calibri"/>
      <family val="2"/>
    </font>
    <font>
      <sz val="11"/>
      <name val="Calibri"/>
      <family val="2"/>
    </font>
    <font>
      <sz val="9"/>
      <name val="Arial"/>
      <family val="2"/>
    </font>
    <font>
      <i/>
      <sz val="12"/>
      <color theme="0" tint="-0.499984740745262"/>
      <name val="Arial"/>
      <family val="2"/>
    </font>
    <font>
      <sz val="10"/>
      <color theme="0" tint="-0.499984740745262"/>
      <name val="Arial"/>
      <family val="2"/>
    </font>
    <font>
      <b/>
      <sz val="12"/>
      <color theme="0" tint="-0.499984740745262"/>
      <name val="Times New Roman"/>
      <family val="1"/>
    </font>
    <font>
      <i/>
      <sz val="12"/>
      <color theme="0" tint="-0.499984740745262"/>
      <name val="Times New Roman"/>
      <family val="1"/>
    </font>
    <font>
      <sz val="12"/>
      <color theme="0" tint="-0.499984740745262"/>
      <name val="Times New Roman"/>
      <family val="1"/>
    </font>
    <font>
      <u/>
      <sz val="10"/>
      <color rgb="FF0070C0"/>
      <name val="Times New Roman"/>
      <family val="1"/>
    </font>
  </fonts>
  <fills count="30">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
      <patternFill patternType="solid">
        <fgColor theme="0"/>
        <bgColor indexed="64"/>
      </patternFill>
    </fill>
    <fill>
      <patternFill patternType="solid">
        <fgColor theme="0" tint="-0.34998626667073579"/>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2404">
    <xf numFmtId="0" fontId="0" fillId="0" borderId="0"/>
    <xf numFmtId="164" fontId="17" fillId="0" borderId="0" applyFont="0" applyFill="0" applyBorder="0" applyAlignment="0" applyProtection="0"/>
    <xf numFmtId="0" fontId="29" fillId="0" borderId="0"/>
    <xf numFmtId="0" fontId="29" fillId="0" borderId="0"/>
    <xf numFmtId="164" fontId="29" fillId="0" borderId="0" applyFont="0" applyFill="0" applyBorder="0" applyAlignment="0" applyProtection="0"/>
    <xf numFmtId="0" fontId="16" fillId="0" borderId="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40" fillId="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8"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40" fillId="11"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40" fillId="14" borderId="0" applyNumberFormat="0" applyBorder="0" applyAlignment="0" applyProtection="0"/>
    <xf numFmtId="0" fontId="41" fillId="15"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5"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2" borderId="0" applyNumberFormat="0" applyBorder="0" applyAlignment="0" applyProtection="0"/>
    <xf numFmtId="0" fontId="42" fillId="6" borderId="0" applyNumberFormat="0" applyBorder="0" applyAlignment="0" applyProtection="0"/>
    <xf numFmtId="0" fontId="43" fillId="23" borderId="7" applyNumberFormat="0" applyAlignment="0" applyProtection="0"/>
    <xf numFmtId="0" fontId="43" fillId="23" borderId="7" applyNumberFormat="0" applyAlignment="0" applyProtection="0"/>
    <xf numFmtId="0" fontId="44" fillId="24" borderId="8" applyNumberFormat="0" applyAlignment="0" applyProtection="0"/>
    <xf numFmtId="0" fontId="42" fillId="6" borderId="0" applyNumberFormat="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7" borderId="0" applyNumberFormat="0" applyBorder="0" applyAlignment="0" applyProtection="0"/>
    <xf numFmtId="0" fontId="46" fillId="7" borderId="0" applyNumberFormat="0" applyBorder="0" applyAlignment="0" applyProtection="0"/>
    <xf numFmtId="0" fontId="47" fillId="0" borderId="9" applyNumberFormat="0" applyFill="0" applyAlignment="0" applyProtection="0"/>
    <xf numFmtId="0" fontId="48" fillId="0" borderId="10" applyNumberFormat="0" applyFill="0" applyAlignment="0" applyProtection="0"/>
    <xf numFmtId="0" fontId="49" fillId="0" borderId="11" applyNumberFormat="0" applyFill="0" applyAlignment="0" applyProtection="0"/>
    <xf numFmtId="0" fontId="49" fillId="0" borderId="0" applyNumberFormat="0" applyFill="0" applyBorder="0" applyAlignment="0" applyProtection="0"/>
    <xf numFmtId="0" fontId="50" fillId="10" borderId="7" applyNumberFormat="0" applyAlignment="0" applyProtection="0"/>
    <xf numFmtId="0" fontId="50" fillId="10" borderId="7" applyNumberFormat="0" applyAlignment="0" applyProtection="0"/>
    <xf numFmtId="0" fontId="51" fillId="0" borderId="12" applyNumberFormat="0" applyFill="0" applyAlignment="0" applyProtection="0"/>
    <xf numFmtId="164" fontId="29"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44" fillId="24" borderId="8" applyNumberFormat="0" applyAlignment="0" applyProtection="0"/>
    <xf numFmtId="0" fontId="51" fillId="0" borderId="12" applyNumberFormat="0" applyFill="0" applyAlignment="0" applyProtection="0"/>
    <xf numFmtId="0" fontId="29" fillId="25" borderId="13" applyNumberFormat="0" applyFont="0" applyAlignment="0" applyProtection="0"/>
    <xf numFmtId="0" fontId="29" fillId="25" borderId="13" applyNumberFormat="0" applyFont="0" applyAlignment="0" applyProtection="0"/>
    <xf numFmtId="0" fontId="52" fillId="26" borderId="0" applyNumberFormat="0" applyBorder="0" applyAlignment="0" applyProtection="0"/>
    <xf numFmtId="0" fontId="29" fillId="0" borderId="0"/>
    <xf numFmtId="0" fontId="29" fillId="0" borderId="0"/>
    <xf numFmtId="0" fontId="4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25" borderId="13" applyNumberFormat="0" applyFont="0" applyAlignment="0" applyProtection="0"/>
    <xf numFmtId="0" fontId="29" fillId="25" borderId="13" applyNumberFormat="0" applyFont="0" applyAlignment="0" applyProtection="0"/>
    <xf numFmtId="0" fontId="52" fillId="26" borderId="0" applyNumberFormat="0" applyBorder="0" applyAlignment="0" applyProtection="0"/>
    <xf numFmtId="0" fontId="53" fillId="23" borderId="14" applyNumberFormat="0" applyAlignment="0" applyProtection="0"/>
    <xf numFmtId="0" fontId="47" fillId="0" borderId="9" applyNumberFormat="0" applyFill="0" applyAlignment="0" applyProtection="0"/>
    <xf numFmtId="0" fontId="48" fillId="0" borderId="10" applyNumberFormat="0" applyFill="0" applyAlignment="0" applyProtection="0"/>
    <xf numFmtId="0" fontId="49" fillId="0" borderId="11" applyNumberFormat="0" applyFill="0" applyAlignment="0" applyProtection="0"/>
    <xf numFmtId="0" fontId="49"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15" applyNumberFormat="0" applyFill="0" applyAlignment="0" applyProtection="0"/>
    <xf numFmtId="0" fontId="55" fillId="0" borderId="15" applyNumberFormat="0" applyFill="0" applyAlignment="0" applyProtection="0"/>
    <xf numFmtId="164" fontId="29" fillId="0" borderId="0" applyFont="0" applyFill="0" applyBorder="0" applyAlignment="0" applyProtection="0"/>
    <xf numFmtId="164" fontId="29" fillId="0" borderId="0" applyFont="0" applyFill="0" applyBorder="0" applyAlignment="0" applyProtection="0"/>
    <xf numFmtId="0" fontId="53" fillId="23" borderId="14" applyNumberFormat="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2" borderId="0" applyNumberFormat="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 fillId="3" borderId="0" applyNumberFormat="0" applyBorder="0" applyAlignment="0" applyProtection="0"/>
    <xf numFmtId="0" fontId="15" fillId="0" borderId="0"/>
    <xf numFmtId="0" fontId="15" fillId="0" borderId="0"/>
    <xf numFmtId="164" fontId="15" fillId="0" borderId="0" applyFont="0" applyFill="0" applyBorder="0" applyAlignment="0" applyProtection="0"/>
    <xf numFmtId="0" fontId="14" fillId="0" borderId="0"/>
    <xf numFmtId="0" fontId="60" fillId="27" borderId="0" applyNumberFormat="0" applyBorder="0" applyAlignment="0" applyProtection="0"/>
    <xf numFmtId="0" fontId="17" fillId="0" borderId="0"/>
    <xf numFmtId="0" fontId="13" fillId="0" borderId="0"/>
    <xf numFmtId="168" fontId="17" fillId="0" borderId="0" applyFont="0" applyFill="0" applyBorder="0" applyAlignment="0" applyProtection="0"/>
    <xf numFmtId="0" fontId="17" fillId="0" borderId="0"/>
    <xf numFmtId="0" fontId="13" fillId="0" borderId="0"/>
    <xf numFmtId="164" fontId="13" fillId="0" borderId="0" applyFont="0" applyFill="0" applyBorder="0" applyAlignment="0" applyProtection="0"/>
    <xf numFmtId="0" fontId="13" fillId="0" borderId="0"/>
    <xf numFmtId="0" fontId="12" fillId="0" borderId="0"/>
    <xf numFmtId="164" fontId="12" fillId="0" borderId="0" applyFont="0" applyFill="0" applyBorder="0" applyAlignment="0" applyProtection="0"/>
    <xf numFmtId="0" fontId="11" fillId="0" borderId="0"/>
    <xf numFmtId="0" fontId="11" fillId="3" borderId="0" applyNumberFormat="0" applyBorder="0" applyAlignment="0" applyProtection="0"/>
    <xf numFmtId="0" fontId="10" fillId="0" borderId="0"/>
    <xf numFmtId="164" fontId="17" fillId="0" borderId="0" applyFont="0" applyFill="0" applyBorder="0" applyAlignment="0" applyProtection="0"/>
    <xf numFmtId="0" fontId="9"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43" fillId="23" borderId="30" applyNumberFormat="0" applyAlignment="0" applyProtection="0"/>
    <xf numFmtId="0" fontId="43" fillId="23" borderId="30" applyNumberFormat="0" applyAlignment="0" applyProtection="0"/>
    <xf numFmtId="0" fontId="50" fillId="10" borderId="30" applyNumberFormat="0" applyAlignment="0" applyProtection="0"/>
    <xf numFmtId="0" fontId="50" fillId="10" borderId="30" applyNumberFormat="0" applyAlignment="0" applyProtection="0"/>
    <xf numFmtId="164" fontId="17"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7" fillId="25" borderId="31" applyNumberFormat="0" applyFont="0" applyAlignment="0" applyProtection="0"/>
    <xf numFmtId="0" fontId="17" fillId="25" borderId="31"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25" borderId="31" applyNumberFormat="0" applyFont="0" applyAlignment="0" applyProtection="0"/>
    <xf numFmtId="0" fontId="17" fillId="25" borderId="31" applyNumberFormat="0" applyFont="0" applyAlignment="0" applyProtection="0"/>
    <xf numFmtId="0" fontId="53" fillId="23" borderId="32" applyNumberFormat="0" applyAlignment="0" applyProtection="0"/>
    <xf numFmtId="0" fontId="55" fillId="0" borderId="33" applyNumberFormat="0" applyFill="0" applyAlignment="0" applyProtection="0"/>
    <xf numFmtId="0" fontId="55" fillId="0" borderId="33" applyNumberFormat="0" applyFill="0" applyAlignment="0" applyProtection="0"/>
    <xf numFmtId="164" fontId="17" fillId="0" borderId="0" applyFont="0" applyFill="0" applyBorder="0" applyAlignment="0" applyProtection="0"/>
    <xf numFmtId="164" fontId="17" fillId="0" borderId="0" applyFont="0" applyFill="0" applyBorder="0" applyAlignment="0" applyProtection="0"/>
    <xf numFmtId="0" fontId="53" fillId="23" borderId="32" applyNumberFormat="0" applyAlignment="0" applyProtection="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3" fillId="23" borderId="34" applyNumberFormat="0" applyAlignment="0" applyProtection="0"/>
    <xf numFmtId="0" fontId="43" fillId="23" borderId="34" applyNumberFormat="0" applyAlignment="0" applyProtection="0"/>
    <xf numFmtId="0" fontId="50" fillId="10" borderId="34" applyNumberFormat="0" applyAlignment="0" applyProtection="0"/>
    <xf numFmtId="0" fontId="50" fillId="10" borderId="34"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7" fillId="25" borderId="35" applyNumberFormat="0" applyFont="0" applyAlignment="0" applyProtection="0"/>
    <xf numFmtId="0" fontId="17" fillId="25" borderId="35"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25" borderId="35" applyNumberFormat="0" applyFont="0" applyAlignment="0" applyProtection="0"/>
    <xf numFmtId="0" fontId="17" fillId="25" borderId="35" applyNumberFormat="0" applyFont="0" applyAlignment="0" applyProtection="0"/>
    <xf numFmtId="0" fontId="53" fillId="23" borderId="36" applyNumberFormat="0" applyAlignment="0" applyProtection="0"/>
    <xf numFmtId="0" fontId="55" fillId="0" borderId="37" applyNumberFormat="0" applyFill="0" applyAlignment="0" applyProtection="0"/>
    <xf numFmtId="0" fontId="55" fillId="0" borderId="37" applyNumberFormat="0" applyFill="0" applyAlignment="0" applyProtection="0"/>
    <xf numFmtId="0" fontId="53" fillId="23" borderId="36" applyNumberFormat="0" applyAlignment="0" applyProtection="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43" fillId="23" borderId="38" applyNumberFormat="0" applyAlignment="0" applyProtection="0"/>
    <xf numFmtId="0" fontId="43" fillId="23" borderId="38" applyNumberFormat="0" applyAlignment="0" applyProtection="0"/>
    <xf numFmtId="0" fontId="50" fillId="10" borderId="38" applyNumberFormat="0" applyAlignment="0" applyProtection="0"/>
    <xf numFmtId="0" fontId="50" fillId="10" borderId="38" applyNumberFormat="0" applyAlignment="0" applyProtection="0"/>
    <xf numFmtId="0" fontId="17" fillId="25" borderId="39" applyNumberFormat="0" applyFont="0" applyAlignment="0" applyProtection="0"/>
    <xf numFmtId="0" fontId="17" fillId="25" borderId="39" applyNumberFormat="0" applyFont="0" applyAlignment="0" applyProtection="0"/>
    <xf numFmtId="0" fontId="17" fillId="25" borderId="39" applyNumberFormat="0" applyFont="0" applyAlignment="0" applyProtection="0"/>
    <xf numFmtId="0" fontId="17" fillId="25" borderId="39" applyNumberFormat="0" applyFont="0" applyAlignment="0" applyProtection="0"/>
    <xf numFmtId="0" fontId="53" fillId="23" borderId="40" applyNumberFormat="0" applyAlignment="0" applyProtection="0"/>
    <xf numFmtId="0" fontId="55" fillId="0" borderId="41" applyNumberFormat="0" applyFill="0" applyAlignment="0" applyProtection="0"/>
    <xf numFmtId="0" fontId="55" fillId="0" borderId="41" applyNumberFormat="0" applyFill="0" applyAlignment="0" applyProtection="0"/>
    <xf numFmtId="0" fontId="53" fillId="23" borderId="40" applyNumberFormat="0" applyAlignment="0" applyProtection="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43" fillId="23" borderId="42" applyNumberFormat="0" applyAlignment="0" applyProtection="0"/>
    <xf numFmtId="0" fontId="43" fillId="23" borderId="42" applyNumberFormat="0" applyAlignment="0" applyProtection="0"/>
    <xf numFmtId="0" fontId="50" fillId="10" borderId="42" applyNumberFormat="0" applyAlignment="0" applyProtection="0"/>
    <xf numFmtId="0" fontId="50" fillId="10" borderId="42"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7" fillId="25" borderId="43" applyNumberFormat="0" applyFont="0" applyAlignment="0" applyProtection="0"/>
    <xf numFmtId="0" fontId="17" fillId="25" borderId="43"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25" borderId="43" applyNumberFormat="0" applyFont="0" applyAlignment="0" applyProtection="0"/>
    <xf numFmtId="0" fontId="17" fillId="25" borderId="43" applyNumberFormat="0" applyFont="0" applyAlignment="0" applyProtection="0"/>
    <xf numFmtId="0" fontId="53" fillId="23" borderId="44" applyNumberFormat="0" applyAlignment="0" applyProtection="0"/>
    <xf numFmtId="0" fontId="55" fillId="0" borderId="45" applyNumberFormat="0" applyFill="0" applyAlignment="0" applyProtection="0"/>
    <xf numFmtId="0" fontId="55" fillId="0" borderId="45" applyNumberFormat="0" applyFill="0" applyAlignment="0" applyProtection="0"/>
    <xf numFmtId="0" fontId="53" fillId="23" borderId="44" applyNumberFormat="0" applyAlignment="0" applyProtection="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43" fillId="23" borderId="46" applyNumberFormat="0" applyAlignment="0" applyProtection="0"/>
    <xf numFmtId="0" fontId="43" fillId="23" borderId="46" applyNumberFormat="0" applyAlignment="0" applyProtection="0"/>
    <xf numFmtId="0" fontId="50" fillId="10" borderId="46" applyNumberFormat="0" applyAlignment="0" applyProtection="0"/>
    <xf numFmtId="0" fontId="50" fillId="10" borderId="46" applyNumberFormat="0" applyAlignment="0" applyProtection="0"/>
    <xf numFmtId="0" fontId="17" fillId="25" borderId="47" applyNumberFormat="0" applyFont="0" applyAlignment="0" applyProtection="0"/>
    <xf numFmtId="0" fontId="17" fillId="25" borderId="47" applyNumberFormat="0" applyFont="0" applyAlignment="0" applyProtection="0"/>
    <xf numFmtId="0" fontId="17" fillId="25" borderId="47" applyNumberFormat="0" applyFont="0" applyAlignment="0" applyProtection="0"/>
    <xf numFmtId="0" fontId="17" fillId="25" borderId="47" applyNumberFormat="0" applyFont="0" applyAlignment="0" applyProtection="0"/>
    <xf numFmtId="0" fontId="53" fillId="23" borderId="48" applyNumberFormat="0" applyAlignment="0" applyProtection="0"/>
    <xf numFmtId="0" fontId="55" fillId="0" borderId="49" applyNumberFormat="0" applyFill="0" applyAlignment="0" applyProtection="0"/>
    <xf numFmtId="0" fontId="55" fillId="0" borderId="49" applyNumberFormat="0" applyFill="0" applyAlignment="0" applyProtection="0"/>
    <xf numFmtId="0" fontId="53" fillId="23" borderId="48" applyNumberFormat="0" applyAlignment="0" applyProtection="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43" fillId="23" borderId="50" applyNumberFormat="0" applyAlignment="0" applyProtection="0"/>
    <xf numFmtId="0" fontId="43" fillId="23" borderId="50" applyNumberFormat="0" applyAlignment="0" applyProtection="0"/>
    <xf numFmtId="0" fontId="50" fillId="10" borderId="50" applyNumberFormat="0" applyAlignment="0" applyProtection="0"/>
    <xf numFmtId="0" fontId="50" fillId="10" borderId="50"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7" fillId="25" borderId="51" applyNumberFormat="0" applyFont="0" applyAlignment="0" applyProtection="0"/>
    <xf numFmtId="0" fontId="17" fillId="25" borderId="51"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25" borderId="51" applyNumberFormat="0" applyFont="0" applyAlignment="0" applyProtection="0"/>
    <xf numFmtId="0" fontId="17" fillId="25" borderId="51" applyNumberFormat="0" applyFont="0" applyAlignment="0" applyProtection="0"/>
    <xf numFmtId="0" fontId="53" fillId="23" borderId="52" applyNumberFormat="0" applyAlignment="0" applyProtection="0"/>
    <xf numFmtId="0" fontId="55" fillId="0" borderId="53" applyNumberFormat="0" applyFill="0" applyAlignment="0" applyProtection="0"/>
    <xf numFmtId="0" fontId="55" fillId="0" borderId="53" applyNumberFormat="0" applyFill="0" applyAlignment="0" applyProtection="0"/>
    <xf numFmtId="0" fontId="53" fillId="23" borderId="52" applyNumberFormat="0" applyAlignment="0" applyProtection="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0" fontId="6" fillId="3" borderId="0" applyNumberFormat="0" applyBorder="0" applyAlignment="0" applyProtection="0"/>
    <xf numFmtId="0" fontId="6" fillId="0" borderId="0"/>
    <xf numFmtId="0" fontId="43" fillId="23" borderId="50" applyNumberFormat="0" applyAlignment="0" applyProtection="0"/>
    <xf numFmtId="0" fontId="43" fillId="23" borderId="50" applyNumberFormat="0" applyAlignment="0" applyProtection="0"/>
    <xf numFmtId="0" fontId="50" fillId="10" borderId="50" applyNumberFormat="0" applyAlignment="0" applyProtection="0"/>
    <xf numFmtId="0" fontId="50" fillId="10" borderId="50" applyNumberFormat="0" applyAlignment="0" applyProtection="0"/>
    <xf numFmtId="0" fontId="17" fillId="25" borderId="51" applyNumberFormat="0" applyFont="0" applyAlignment="0" applyProtection="0"/>
    <xf numFmtId="0" fontId="17" fillId="25" borderId="51" applyNumberFormat="0" applyFont="0" applyAlignment="0" applyProtection="0"/>
    <xf numFmtId="0" fontId="17" fillId="25" borderId="51" applyNumberFormat="0" applyFont="0" applyAlignment="0" applyProtection="0"/>
    <xf numFmtId="0" fontId="17" fillId="25" borderId="51" applyNumberFormat="0" applyFont="0" applyAlignment="0" applyProtection="0"/>
    <xf numFmtId="0" fontId="53" fillId="23" borderId="52" applyNumberFormat="0" applyAlignment="0" applyProtection="0"/>
    <xf numFmtId="0" fontId="55" fillId="0" borderId="53" applyNumberFormat="0" applyFill="0" applyAlignment="0" applyProtection="0"/>
    <xf numFmtId="0" fontId="55" fillId="0" borderId="53" applyNumberFormat="0" applyFill="0" applyAlignment="0" applyProtection="0"/>
    <xf numFmtId="0" fontId="53" fillId="23" borderId="52" applyNumberFormat="0" applyAlignment="0" applyProtection="0"/>
    <xf numFmtId="0" fontId="43" fillId="23" borderId="54" applyNumberFormat="0" applyAlignment="0" applyProtection="0"/>
    <xf numFmtId="0" fontId="43" fillId="23" borderId="54" applyNumberFormat="0" applyAlignment="0" applyProtection="0"/>
    <xf numFmtId="0" fontId="50" fillId="10" borderId="54" applyNumberFormat="0" applyAlignment="0" applyProtection="0"/>
    <xf numFmtId="0" fontId="50" fillId="10" borderId="54" applyNumberFormat="0" applyAlignment="0" applyProtection="0"/>
    <xf numFmtId="0" fontId="17" fillId="25" borderId="55" applyNumberFormat="0" applyFont="0" applyAlignment="0" applyProtection="0"/>
    <xf numFmtId="0" fontId="17" fillId="25" borderId="55" applyNumberFormat="0" applyFont="0" applyAlignment="0" applyProtection="0"/>
    <xf numFmtId="0" fontId="17" fillId="25" borderId="55" applyNumberFormat="0" applyFont="0" applyAlignment="0" applyProtection="0"/>
    <xf numFmtId="0" fontId="17" fillId="25" borderId="55" applyNumberFormat="0" applyFont="0" applyAlignment="0" applyProtection="0"/>
    <xf numFmtId="0" fontId="53" fillId="23" borderId="56" applyNumberFormat="0" applyAlignment="0" applyProtection="0"/>
    <xf numFmtId="0" fontId="55" fillId="0" borderId="57" applyNumberFormat="0" applyFill="0" applyAlignment="0" applyProtection="0"/>
    <xf numFmtId="0" fontId="55" fillId="0" borderId="57" applyNumberFormat="0" applyFill="0" applyAlignment="0" applyProtection="0"/>
    <xf numFmtId="0" fontId="53" fillId="23" borderId="56" applyNumberFormat="0" applyAlignment="0" applyProtection="0"/>
    <xf numFmtId="0" fontId="43" fillId="23" borderId="58" applyNumberFormat="0" applyAlignment="0" applyProtection="0"/>
    <xf numFmtId="0" fontId="43" fillId="23" borderId="58" applyNumberFormat="0" applyAlignment="0" applyProtection="0"/>
    <xf numFmtId="0" fontId="50" fillId="10" borderId="58" applyNumberFormat="0" applyAlignment="0" applyProtection="0"/>
    <xf numFmtId="0" fontId="50" fillId="10" borderId="58" applyNumberFormat="0" applyAlignment="0" applyProtection="0"/>
    <xf numFmtId="0" fontId="17" fillId="25" borderId="59" applyNumberFormat="0" applyFont="0" applyAlignment="0" applyProtection="0"/>
    <xf numFmtId="0" fontId="17" fillId="25" borderId="59" applyNumberFormat="0" applyFont="0" applyAlignment="0" applyProtection="0"/>
    <xf numFmtId="0" fontId="17" fillId="25" borderId="59" applyNumberFormat="0" applyFont="0" applyAlignment="0" applyProtection="0"/>
    <xf numFmtId="0" fontId="17" fillId="25" borderId="59" applyNumberFormat="0" applyFont="0" applyAlignment="0" applyProtection="0"/>
    <xf numFmtId="0" fontId="53" fillId="23" borderId="60" applyNumberFormat="0" applyAlignment="0" applyProtection="0"/>
    <xf numFmtId="0" fontId="55" fillId="0" borderId="61" applyNumberFormat="0" applyFill="0" applyAlignment="0" applyProtection="0"/>
    <xf numFmtId="0" fontId="55" fillId="0" borderId="61" applyNumberFormat="0" applyFill="0" applyAlignment="0" applyProtection="0"/>
    <xf numFmtId="0" fontId="53" fillId="23" borderId="60" applyNumberFormat="0" applyAlignment="0" applyProtection="0"/>
    <xf numFmtId="0" fontId="43" fillId="23" borderId="58" applyNumberFormat="0" applyAlignment="0" applyProtection="0"/>
    <xf numFmtId="0" fontId="43" fillId="23" borderId="58" applyNumberFormat="0" applyAlignment="0" applyProtection="0"/>
    <xf numFmtId="0" fontId="50" fillId="10" borderId="58" applyNumberFormat="0" applyAlignment="0" applyProtection="0"/>
    <xf numFmtId="0" fontId="50" fillId="10" borderId="58" applyNumberFormat="0" applyAlignment="0" applyProtection="0"/>
    <xf numFmtId="0" fontId="17" fillId="25" borderId="59" applyNumberFormat="0" applyFont="0" applyAlignment="0" applyProtection="0"/>
    <xf numFmtId="0" fontId="17" fillId="25" borderId="59" applyNumberFormat="0" applyFont="0" applyAlignment="0" applyProtection="0"/>
    <xf numFmtId="0" fontId="17" fillId="25" borderId="59" applyNumberFormat="0" applyFont="0" applyAlignment="0" applyProtection="0"/>
    <xf numFmtId="0" fontId="17" fillId="25" borderId="59" applyNumberFormat="0" applyFont="0" applyAlignment="0" applyProtection="0"/>
    <xf numFmtId="0" fontId="53" fillId="23" borderId="60" applyNumberFormat="0" applyAlignment="0" applyProtection="0"/>
    <xf numFmtId="0" fontId="55" fillId="0" borderId="61" applyNumberFormat="0" applyFill="0" applyAlignment="0" applyProtection="0"/>
    <xf numFmtId="0" fontId="55" fillId="0" borderId="61" applyNumberFormat="0" applyFill="0" applyAlignment="0" applyProtection="0"/>
    <xf numFmtId="0" fontId="53" fillId="23" borderId="60" applyNumberFormat="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43" fontId="17"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23" borderId="58" applyNumberFormat="0" applyAlignment="0" applyProtection="0"/>
    <xf numFmtId="0" fontId="43" fillId="23" borderId="58" applyNumberFormat="0" applyAlignment="0" applyProtection="0"/>
    <xf numFmtId="0" fontId="50" fillId="10" borderId="58" applyNumberFormat="0" applyAlignment="0" applyProtection="0"/>
    <xf numFmtId="0" fontId="50" fillId="10" borderId="58"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7" fillId="25" borderId="59" applyNumberFormat="0" applyFont="0" applyAlignment="0" applyProtection="0"/>
    <xf numFmtId="0" fontId="17" fillId="25" borderId="5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5" borderId="59" applyNumberFormat="0" applyFont="0" applyAlignment="0" applyProtection="0"/>
    <xf numFmtId="0" fontId="17" fillId="25" borderId="59" applyNumberFormat="0" applyFont="0" applyAlignment="0" applyProtection="0"/>
    <xf numFmtId="0" fontId="53" fillId="23" borderId="60" applyNumberFormat="0" applyAlignment="0" applyProtection="0"/>
    <xf numFmtId="0" fontId="55" fillId="0" borderId="61" applyNumberFormat="0" applyFill="0" applyAlignment="0" applyProtection="0"/>
    <xf numFmtId="0" fontId="55" fillId="0" borderId="61" applyNumberFormat="0" applyFill="0" applyAlignment="0" applyProtection="0"/>
    <xf numFmtId="0" fontId="53" fillId="23" borderId="60" applyNumberFormat="0" applyAlignment="0" applyProtection="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43" fillId="23" borderId="58" applyNumberFormat="0" applyAlignment="0" applyProtection="0"/>
    <xf numFmtId="0" fontId="43" fillId="23" borderId="58" applyNumberFormat="0" applyAlignment="0" applyProtection="0"/>
    <xf numFmtId="0" fontId="50" fillId="10" borderId="58" applyNumberFormat="0" applyAlignment="0" applyProtection="0"/>
    <xf numFmtId="0" fontId="50" fillId="10" borderId="58" applyNumberFormat="0" applyAlignment="0" applyProtection="0"/>
    <xf numFmtId="0" fontId="17" fillId="25" borderId="59" applyNumberFormat="0" applyFont="0" applyAlignment="0" applyProtection="0"/>
    <xf numFmtId="0" fontId="17" fillId="25" borderId="59" applyNumberFormat="0" applyFont="0" applyAlignment="0" applyProtection="0"/>
    <xf numFmtId="0" fontId="17" fillId="25" borderId="59" applyNumberFormat="0" applyFont="0" applyAlignment="0" applyProtection="0"/>
    <xf numFmtId="0" fontId="17" fillId="25" borderId="59" applyNumberFormat="0" applyFont="0" applyAlignment="0" applyProtection="0"/>
    <xf numFmtId="0" fontId="53" fillId="23" borderId="60" applyNumberFormat="0" applyAlignment="0" applyProtection="0"/>
    <xf numFmtId="0" fontId="55" fillId="0" borderId="61" applyNumberFormat="0" applyFill="0" applyAlignment="0" applyProtection="0"/>
    <xf numFmtId="0" fontId="55" fillId="0" borderId="61" applyNumberFormat="0" applyFill="0" applyAlignment="0" applyProtection="0"/>
    <xf numFmtId="0" fontId="53" fillId="23" borderId="60" applyNumberFormat="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3" fillId="23" borderId="58" applyNumberFormat="0" applyAlignment="0" applyProtection="0"/>
    <xf numFmtId="0" fontId="43" fillId="23" borderId="58" applyNumberFormat="0" applyAlignment="0" applyProtection="0"/>
    <xf numFmtId="0" fontId="50" fillId="10" borderId="58" applyNumberFormat="0" applyAlignment="0" applyProtection="0"/>
    <xf numFmtId="0" fontId="50" fillId="10" borderId="58" applyNumberFormat="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7" fillId="25" borderId="59" applyNumberFormat="0" applyFont="0" applyAlignment="0" applyProtection="0"/>
    <xf numFmtId="0" fontId="17" fillId="25" borderId="59"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25" borderId="59" applyNumberFormat="0" applyFont="0" applyAlignment="0" applyProtection="0"/>
    <xf numFmtId="0" fontId="17" fillId="25" borderId="59" applyNumberFormat="0" applyFont="0" applyAlignment="0" applyProtection="0"/>
    <xf numFmtId="0" fontId="53" fillId="23" borderId="60" applyNumberFormat="0" applyAlignment="0" applyProtection="0"/>
    <xf numFmtId="0" fontId="55" fillId="0" borderId="61" applyNumberFormat="0" applyFill="0" applyAlignment="0" applyProtection="0"/>
    <xf numFmtId="0" fontId="55" fillId="0" borderId="61" applyNumberFormat="0" applyFill="0" applyAlignment="0" applyProtection="0"/>
    <xf numFmtId="0" fontId="53" fillId="23" borderId="60" applyNumberFormat="0" applyAlignment="0" applyProtection="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0" fontId="5" fillId="3" borderId="0" applyNumberFormat="0" applyBorder="0" applyAlignment="0" applyProtection="0"/>
    <xf numFmtId="0" fontId="5" fillId="0" borderId="0"/>
    <xf numFmtId="0" fontId="43" fillId="23" borderId="58" applyNumberFormat="0" applyAlignment="0" applyProtection="0"/>
    <xf numFmtId="0" fontId="43" fillId="23" borderId="58" applyNumberFormat="0" applyAlignment="0" applyProtection="0"/>
    <xf numFmtId="0" fontId="50" fillId="10" borderId="58" applyNumberFormat="0" applyAlignment="0" applyProtection="0"/>
    <xf numFmtId="0" fontId="50" fillId="10" borderId="58" applyNumberFormat="0" applyAlignment="0" applyProtection="0"/>
    <xf numFmtId="0" fontId="17" fillId="25" borderId="59" applyNumberFormat="0" applyFont="0" applyAlignment="0" applyProtection="0"/>
    <xf numFmtId="0" fontId="17" fillId="25" borderId="59" applyNumberFormat="0" applyFont="0" applyAlignment="0" applyProtection="0"/>
    <xf numFmtId="0" fontId="17" fillId="25" borderId="59" applyNumberFormat="0" applyFont="0" applyAlignment="0" applyProtection="0"/>
    <xf numFmtId="0" fontId="17" fillId="25" borderId="59" applyNumberFormat="0" applyFont="0" applyAlignment="0" applyProtection="0"/>
    <xf numFmtId="0" fontId="53" fillId="23" borderId="60" applyNumberFormat="0" applyAlignment="0" applyProtection="0"/>
    <xf numFmtId="0" fontId="55" fillId="0" borderId="61" applyNumberFormat="0" applyFill="0" applyAlignment="0" applyProtection="0"/>
    <xf numFmtId="0" fontId="55" fillId="0" borderId="61" applyNumberFormat="0" applyFill="0" applyAlignment="0" applyProtection="0"/>
    <xf numFmtId="0" fontId="53" fillId="23" borderId="60" applyNumberFormat="0" applyAlignment="0" applyProtection="0"/>
    <xf numFmtId="0" fontId="43" fillId="23" borderId="58" applyNumberFormat="0" applyAlignment="0" applyProtection="0"/>
    <xf numFmtId="0" fontId="43" fillId="23" borderId="58" applyNumberFormat="0" applyAlignment="0" applyProtection="0"/>
    <xf numFmtId="0" fontId="50" fillId="10" borderId="58" applyNumberFormat="0" applyAlignment="0" applyProtection="0"/>
    <xf numFmtId="0" fontId="50" fillId="10" borderId="58" applyNumberFormat="0" applyAlignment="0" applyProtection="0"/>
    <xf numFmtId="0" fontId="17" fillId="25" borderId="59" applyNumberFormat="0" applyFont="0" applyAlignment="0" applyProtection="0"/>
    <xf numFmtId="0" fontId="17" fillId="25" borderId="59" applyNumberFormat="0" applyFont="0" applyAlignment="0" applyProtection="0"/>
    <xf numFmtId="0" fontId="17" fillId="25" borderId="59" applyNumberFormat="0" applyFont="0" applyAlignment="0" applyProtection="0"/>
    <xf numFmtId="0" fontId="17" fillId="25" borderId="59" applyNumberFormat="0" applyFont="0" applyAlignment="0" applyProtection="0"/>
    <xf numFmtId="0" fontId="53" fillId="23" borderId="60" applyNumberFormat="0" applyAlignment="0" applyProtection="0"/>
    <xf numFmtId="0" fontId="55" fillId="0" borderId="61" applyNumberFormat="0" applyFill="0" applyAlignment="0" applyProtection="0"/>
    <xf numFmtId="0" fontId="55" fillId="0" borderId="61" applyNumberFormat="0" applyFill="0" applyAlignment="0" applyProtection="0"/>
    <xf numFmtId="0" fontId="53" fillId="23" borderId="60" applyNumberFormat="0" applyAlignment="0" applyProtection="0"/>
    <xf numFmtId="0" fontId="4" fillId="0" borderId="0"/>
    <xf numFmtId="0" fontId="3" fillId="3" borderId="0" applyNumberFormat="0" applyBorder="0" applyAlignment="0" applyProtection="0"/>
    <xf numFmtId="0" fontId="3" fillId="0" borderId="0"/>
  </cellStyleXfs>
  <cellXfs count="453">
    <xf numFmtId="0" fontId="0" fillId="0" borderId="0" xfId="0"/>
    <xf numFmtId="0" fontId="20" fillId="0" borderId="0" xfId="0" applyFont="1"/>
    <xf numFmtId="0" fontId="21" fillId="0" borderId="0" xfId="0" applyFont="1"/>
    <xf numFmtId="0" fontId="23" fillId="0" borderId="0" xfId="0" applyFont="1"/>
    <xf numFmtId="0" fontId="24" fillId="0" borderId="4" xfId="0" applyFont="1" applyBorder="1" applyAlignment="1">
      <alignment vertical="top" wrapText="1"/>
    </xf>
    <xf numFmtId="0" fontId="24" fillId="0" borderId="4" xfId="0" applyFont="1" applyBorder="1" applyAlignment="1">
      <alignment horizontal="center" vertical="top" wrapText="1"/>
    </xf>
    <xf numFmtId="0" fontId="26" fillId="0" borderId="4" xfId="0" applyFont="1" applyBorder="1" applyAlignment="1">
      <alignment horizontal="center" vertical="top" wrapText="1"/>
    </xf>
    <xf numFmtId="0" fontId="27" fillId="0" borderId="4" xfId="0" applyFont="1" applyBorder="1" applyAlignment="1">
      <alignment vertical="top" wrapText="1"/>
    </xf>
    <xf numFmtId="0" fontId="26" fillId="0" borderId="4" xfId="0" applyFont="1" applyBorder="1" applyAlignment="1">
      <alignment vertical="top" wrapText="1"/>
    </xf>
    <xf numFmtId="0" fontId="27" fillId="0" borderId="4" xfId="0" applyFont="1" applyBorder="1" applyAlignment="1">
      <alignment horizontal="center" vertical="top" wrapText="1"/>
    </xf>
    <xf numFmtId="0" fontId="24" fillId="0" borderId="4" xfId="0" applyFont="1" applyBorder="1" applyAlignment="1">
      <alignment horizontal="left" vertical="top" wrapText="1"/>
    </xf>
    <xf numFmtId="0" fontId="29" fillId="0" borderId="0" xfId="0" applyFont="1"/>
    <xf numFmtId="0" fontId="25" fillId="0" borderId="0" xfId="0" applyFont="1"/>
    <xf numFmtId="3" fontId="24" fillId="0" borderId="4" xfId="0" applyNumberFormat="1" applyFont="1" applyBorder="1" applyAlignment="1">
      <alignment horizontal="right" vertical="top" wrapText="1"/>
    </xf>
    <xf numFmtId="3" fontId="26" fillId="0" borderId="4" xfId="0" applyNumberFormat="1" applyFont="1" applyBorder="1" applyAlignment="1">
      <alignment horizontal="right" vertical="top" wrapText="1"/>
    </xf>
    <xf numFmtId="3" fontId="27" fillId="0" borderId="4" xfId="0" applyNumberFormat="1" applyFont="1" applyBorder="1" applyAlignment="1">
      <alignment horizontal="right" vertical="top" wrapText="1"/>
    </xf>
    <xf numFmtId="0" fontId="26" fillId="0" borderId="0" xfId="0" applyFont="1" applyAlignment="1">
      <alignment horizontal="left" vertical="top" wrapText="1" indent="1"/>
    </xf>
    <xf numFmtId="0" fontId="26" fillId="0" borderId="0" xfId="0" applyFont="1" applyAlignment="1">
      <alignment horizontal="center" vertical="top" wrapText="1"/>
    </xf>
    <xf numFmtId="0" fontId="24" fillId="0" borderId="4" xfId="0" applyFont="1" applyBorder="1" applyAlignment="1">
      <alignment horizontal="center"/>
    </xf>
    <xf numFmtId="0" fontId="32" fillId="0" borderId="0" xfId="0" applyFont="1"/>
    <xf numFmtId="14" fontId="24" fillId="0" borderId="4" xfId="0" applyNumberFormat="1" applyFont="1" applyBorder="1" applyAlignment="1">
      <alignment horizontal="center"/>
    </xf>
    <xf numFmtId="0" fontId="25" fillId="0" borderId="4" xfId="0" applyFont="1" applyBorder="1" applyAlignment="1">
      <alignment vertical="top" wrapText="1"/>
    </xf>
    <xf numFmtId="14" fontId="24" fillId="0" borderId="4" xfId="0" applyNumberFormat="1" applyFont="1" applyBorder="1" applyAlignment="1">
      <alignment horizontal="center" vertical="top" wrapText="1"/>
    </xf>
    <xf numFmtId="0" fontId="20" fillId="0" borderId="4" xfId="0" applyFont="1" applyBorder="1" applyAlignment="1">
      <alignment vertical="top" wrapText="1"/>
    </xf>
    <xf numFmtId="0" fontId="24" fillId="0" borderId="0" xfId="0" applyFont="1"/>
    <xf numFmtId="0" fontId="33" fillId="0" borderId="0" xfId="0" applyFont="1"/>
    <xf numFmtId="3" fontId="20" fillId="0" borderId="0" xfId="0" applyNumberFormat="1" applyFont="1" applyAlignment="1">
      <alignment horizontal="right" wrapText="1"/>
    </xf>
    <xf numFmtId="3" fontId="25" fillId="0" borderId="0" xfId="0" applyNumberFormat="1" applyFont="1" applyAlignment="1">
      <alignment horizontal="right" wrapText="1"/>
    </xf>
    <xf numFmtId="0" fontId="26" fillId="0" borderId="0" xfId="0" applyFont="1"/>
    <xf numFmtId="0" fontId="30" fillId="0" borderId="0" xfId="0" applyFont="1"/>
    <xf numFmtId="0" fontId="20" fillId="0" borderId="2" xfId="0" applyFont="1" applyBorder="1"/>
    <xf numFmtId="3" fontId="20" fillId="0" borderId="2" xfId="0" applyNumberFormat="1" applyFont="1" applyBorder="1" applyAlignment="1">
      <alignment horizontal="right" wrapText="1"/>
    </xf>
    <xf numFmtId="0" fontId="20" fillId="0" borderId="0" xfId="0" applyFont="1" applyProtection="1">
      <protection locked="0"/>
    </xf>
    <xf numFmtId="49" fontId="20" fillId="0" borderId="0" xfId="0" applyNumberFormat="1" applyFont="1" applyAlignment="1" applyProtection="1">
      <alignment horizontal="right"/>
      <protection locked="0"/>
    </xf>
    <xf numFmtId="38" fontId="25" fillId="0" borderId="0" xfId="0" applyNumberFormat="1" applyFont="1" applyProtection="1">
      <protection locked="0"/>
    </xf>
    <xf numFmtId="3" fontId="25" fillId="0" borderId="0" xfId="0" applyNumberFormat="1" applyFont="1" applyAlignment="1" applyProtection="1">
      <alignment horizontal="right"/>
      <protection locked="0"/>
    </xf>
    <xf numFmtId="38" fontId="25" fillId="0" borderId="1" xfId="0" applyNumberFormat="1" applyFont="1" applyBorder="1" applyProtection="1">
      <protection locked="0"/>
    </xf>
    <xf numFmtId="38" fontId="20" fillId="0" borderId="0" xfId="0" applyNumberFormat="1" applyFont="1" applyProtection="1">
      <protection locked="0"/>
    </xf>
    <xf numFmtId="3" fontId="20" fillId="0" borderId="0" xfId="0" applyNumberFormat="1" applyFont="1" applyAlignment="1" applyProtection="1">
      <alignment horizontal="right" wrapText="1"/>
      <protection locked="0"/>
    </xf>
    <xf numFmtId="0" fontId="25" fillId="0" borderId="2" xfId="0" applyFont="1" applyBorder="1"/>
    <xf numFmtId="3" fontId="25" fillId="0" borderId="0" xfId="1" applyNumberFormat="1" applyFont="1" applyAlignment="1" applyProtection="1">
      <alignment horizontal="right" wrapText="1"/>
    </xf>
    <xf numFmtId="3" fontId="25" fillId="0" borderId="0" xfId="1" applyNumberFormat="1" applyFont="1" applyAlignment="1" applyProtection="1">
      <alignment horizontal="right" wrapText="1"/>
      <protection locked="0"/>
    </xf>
    <xf numFmtId="3" fontId="25" fillId="0" borderId="0" xfId="1" applyNumberFormat="1" applyFont="1" applyBorder="1" applyAlignment="1" applyProtection="1">
      <alignment horizontal="right" wrapText="1"/>
      <protection locked="0"/>
    </xf>
    <xf numFmtId="3" fontId="25" fillId="0" borderId="1" xfId="1" applyNumberFormat="1" applyFont="1" applyBorder="1" applyAlignment="1" applyProtection="1">
      <alignment horizontal="right" wrapText="1"/>
      <protection locked="0"/>
    </xf>
    <xf numFmtId="3" fontId="25" fillId="0" borderId="1" xfId="1" applyNumberFormat="1" applyFont="1" applyBorder="1" applyAlignment="1" applyProtection="1">
      <alignment horizontal="right" wrapText="1"/>
    </xf>
    <xf numFmtId="3" fontId="25" fillId="0" borderId="0" xfId="1" applyNumberFormat="1" applyFont="1" applyBorder="1" applyAlignment="1" applyProtection="1">
      <alignment horizontal="right" wrapText="1"/>
    </xf>
    <xf numFmtId="3" fontId="20" fillId="0" borderId="2" xfId="1" applyNumberFormat="1" applyFont="1" applyBorder="1" applyAlignment="1" applyProtection="1">
      <alignment horizontal="right" wrapText="1"/>
    </xf>
    <xf numFmtId="3" fontId="25" fillId="0" borderId="0" xfId="0" applyNumberFormat="1" applyFont="1"/>
    <xf numFmtId="166" fontId="25" fillId="0" borderId="0" xfId="0" applyNumberFormat="1" applyFont="1" applyAlignment="1">
      <alignment horizontal="center" wrapText="1"/>
    </xf>
    <xf numFmtId="9" fontId="25" fillId="0" borderId="0" xfId="0" applyNumberFormat="1" applyFont="1" applyAlignment="1" applyProtection="1">
      <alignment horizontal="center"/>
      <protection locked="0"/>
    </xf>
    <xf numFmtId="9" fontId="25" fillId="0" borderId="0" xfId="0" applyNumberFormat="1" applyFont="1" applyAlignment="1" applyProtection="1">
      <alignment horizontal="center" wrapText="1"/>
      <protection locked="0"/>
    </xf>
    <xf numFmtId="0" fontId="25" fillId="0" borderId="0" xfId="0" applyFont="1" applyProtection="1">
      <protection locked="0"/>
    </xf>
    <xf numFmtId="0" fontId="25" fillId="2" borderId="0" xfId="0" applyFont="1" applyFill="1" applyProtection="1">
      <protection locked="0"/>
    </xf>
    <xf numFmtId="0" fontId="20" fillId="2" borderId="0" xfId="0" applyFont="1" applyFill="1"/>
    <xf numFmtId="0" fontId="25" fillId="2" borderId="0" xfId="0" applyFont="1" applyFill="1"/>
    <xf numFmtId="3" fontId="25" fillId="0" borderId="0" xfId="1" applyNumberFormat="1" applyFont="1" applyFill="1" applyBorder="1" applyAlignment="1" applyProtection="1">
      <alignment horizontal="right" wrapText="1"/>
      <protection locked="0"/>
    </xf>
    <xf numFmtId="3" fontId="25" fillId="0" borderId="0" xfId="0" applyNumberFormat="1" applyFont="1" applyAlignment="1" applyProtection="1">
      <alignment horizontal="right" wrapText="1"/>
      <protection locked="0"/>
    </xf>
    <xf numFmtId="0" fontId="25" fillId="0" borderId="0" xfId="0" applyFont="1" applyAlignment="1">
      <alignment horizontal="center" wrapText="1"/>
    </xf>
    <xf numFmtId="0" fontId="31" fillId="0" borderId="0" xfId="0" applyFont="1"/>
    <xf numFmtId="165" fontId="20" fillId="0" borderId="0" xfId="0" applyNumberFormat="1" applyFont="1" applyAlignment="1">
      <alignment horizontal="center"/>
    </xf>
    <xf numFmtId="3" fontId="25" fillId="0" borderId="0" xfId="1" applyNumberFormat="1" applyFont="1" applyBorder="1" applyAlignment="1">
      <alignment horizontal="right" wrapText="1"/>
    </xf>
    <xf numFmtId="3" fontId="20" fillId="0" borderId="2" xfId="1" applyNumberFormat="1" applyFont="1" applyBorder="1" applyAlignment="1">
      <alignment horizontal="right" wrapText="1"/>
    </xf>
    <xf numFmtId="3" fontId="25" fillId="2" borderId="0" xfId="0" applyNumberFormat="1" applyFont="1" applyFill="1" applyProtection="1">
      <protection locked="0"/>
    </xf>
    <xf numFmtId="3" fontId="25" fillId="0" borderId="0" xfId="0" applyNumberFormat="1" applyFont="1" applyAlignment="1" applyProtection="1">
      <alignment horizontal="left" wrapText="1"/>
      <protection locked="0"/>
    </xf>
    <xf numFmtId="166" fontId="25" fillId="0" borderId="0" xfId="0" applyNumberFormat="1" applyFont="1" applyAlignment="1" applyProtection="1">
      <alignment horizontal="right" wrapText="1"/>
      <protection locked="0"/>
    </xf>
    <xf numFmtId="0" fontId="20" fillId="0" borderId="2" xfId="0" applyFont="1" applyBorder="1" applyProtection="1">
      <protection locked="0"/>
    </xf>
    <xf numFmtId="3" fontId="25" fillId="0" borderId="2" xfId="0" applyNumberFormat="1" applyFont="1" applyBorder="1" applyAlignment="1" applyProtection="1">
      <alignment horizontal="right"/>
      <protection locked="0"/>
    </xf>
    <xf numFmtId="3" fontId="25" fillId="0" borderId="2" xfId="0" applyNumberFormat="1" applyFont="1" applyBorder="1" applyProtection="1">
      <protection locked="0"/>
    </xf>
    <xf numFmtId="3" fontId="20" fillId="0" borderId="2" xfId="1" applyNumberFormat="1" applyFont="1" applyBorder="1" applyAlignment="1" applyProtection="1">
      <alignment horizontal="right" wrapText="1"/>
      <protection locked="0"/>
    </xf>
    <xf numFmtId="3" fontId="20" fillId="0" borderId="2" xfId="0" applyNumberFormat="1" applyFont="1" applyBorder="1" applyProtection="1">
      <protection locked="0"/>
    </xf>
    <xf numFmtId="3" fontId="20" fillId="0" borderId="2" xfId="0" applyNumberFormat="1" applyFont="1" applyBorder="1" applyAlignment="1" applyProtection="1">
      <alignment horizontal="right" wrapText="1"/>
      <protection locked="0"/>
    </xf>
    <xf numFmtId="0" fontId="25" fillId="0" borderId="0" xfId="0" applyFont="1" applyAlignment="1">
      <alignment horizontal="center"/>
    </xf>
    <xf numFmtId="0" fontId="25" fillId="0" borderId="1" xfId="0" applyFont="1" applyBorder="1" applyProtection="1">
      <protection locked="0"/>
    </xf>
    <xf numFmtId="38" fontId="30" fillId="0" borderId="1" xfId="0" applyNumberFormat="1" applyFont="1" applyBorder="1" applyProtection="1">
      <protection locked="0"/>
    </xf>
    <xf numFmtId="38" fontId="30" fillId="0" borderId="2" xfId="0" applyNumberFormat="1" applyFont="1" applyBorder="1" applyProtection="1">
      <protection locked="0"/>
    </xf>
    <xf numFmtId="3" fontId="25" fillId="0" borderId="4" xfId="0" applyNumberFormat="1" applyFont="1" applyBorder="1" applyAlignment="1">
      <alignment horizontal="right" wrapText="1"/>
    </xf>
    <xf numFmtId="167" fontId="25" fillId="0" borderId="0" xfId="0" applyNumberFormat="1" applyFont="1"/>
    <xf numFmtId="0" fontId="25" fillId="0" borderId="4" xfId="0" applyFont="1" applyBorder="1" applyAlignment="1">
      <alignment horizontal="left" vertical="top" wrapText="1" indent="1"/>
    </xf>
    <xf numFmtId="0" fontId="25" fillId="0" borderId="4" xfId="0" applyFont="1" applyBorder="1" applyAlignment="1">
      <alignment horizontal="center" vertical="top" wrapText="1"/>
    </xf>
    <xf numFmtId="3" fontId="25" fillId="0" borderId="4" xfId="0" applyNumberFormat="1" applyFont="1" applyBorder="1" applyAlignment="1">
      <alignment horizontal="right" vertical="top" wrapText="1"/>
    </xf>
    <xf numFmtId="0" fontId="33" fillId="0" borderId="4" xfId="0" applyFont="1" applyBorder="1" applyAlignment="1">
      <alignment vertical="top" wrapText="1"/>
    </xf>
    <xf numFmtId="0" fontId="33" fillId="0" borderId="4" xfId="0" applyFont="1" applyBorder="1" applyAlignment="1">
      <alignment horizontal="center" vertical="top" wrapText="1"/>
    </xf>
    <xf numFmtId="0" fontId="25" fillId="0" borderId="0" xfId="0" applyFont="1" applyAlignment="1">
      <alignment horizontal="left" vertical="top" wrapText="1" indent="1"/>
    </xf>
    <xf numFmtId="0" fontId="25" fillId="0" borderId="4" xfId="0" applyFont="1" applyBorder="1" applyAlignment="1">
      <alignment horizontal="center"/>
    </xf>
    <xf numFmtId="0" fontId="25" fillId="0" borderId="0" xfId="0" applyFont="1" applyAlignment="1">
      <alignment horizontal="left" indent="1"/>
    </xf>
    <xf numFmtId="0" fontId="34" fillId="0" borderId="0" xfId="0" applyFont="1"/>
    <xf numFmtId="3" fontId="24" fillId="0" borderId="2" xfId="0" applyNumberFormat="1" applyFont="1" applyBorder="1" applyAlignment="1">
      <alignment horizontal="right" wrapText="1"/>
    </xf>
    <xf numFmtId="0" fontId="36" fillId="2" borderId="0" xfId="0" applyFont="1" applyFill="1"/>
    <xf numFmtId="14" fontId="24" fillId="0" borderId="0" xfId="0" applyNumberFormat="1" applyFont="1" applyAlignment="1">
      <alignment horizontal="right"/>
    </xf>
    <xf numFmtId="3" fontId="24" fillId="0" borderId="0" xfId="0" applyNumberFormat="1" applyFont="1" applyAlignment="1">
      <alignment horizontal="right" wrapText="1"/>
    </xf>
    <xf numFmtId="3" fontId="30" fillId="0" borderId="0" xfId="0" applyNumberFormat="1" applyFont="1" applyAlignment="1">
      <alignment horizontal="right" wrapText="1"/>
    </xf>
    <xf numFmtId="3" fontId="26" fillId="0" borderId="0" xfId="0" applyNumberFormat="1" applyFont="1" applyAlignment="1">
      <alignment horizontal="right" wrapText="1"/>
    </xf>
    <xf numFmtId="0" fontId="24" fillId="0" borderId="2" xfId="0" applyFont="1" applyBorder="1"/>
    <xf numFmtId="0" fontId="24" fillId="2" borderId="0" xfId="0" applyFont="1" applyFill="1" applyProtection="1">
      <protection locked="0"/>
    </xf>
    <xf numFmtId="0" fontId="36" fillId="2" borderId="0" xfId="0" applyFont="1" applyFill="1" applyProtection="1">
      <protection locked="0"/>
    </xf>
    <xf numFmtId="0" fontId="36" fillId="0" borderId="0" xfId="0" applyFont="1" applyProtection="1">
      <protection locked="0"/>
    </xf>
    <xf numFmtId="0" fontId="37" fillId="0" borderId="0" xfId="0" applyFont="1"/>
    <xf numFmtId="0" fontId="36" fillId="0" borderId="0" xfId="0" applyFont="1"/>
    <xf numFmtId="0" fontId="24" fillId="0" borderId="0" xfId="0" applyFont="1" applyProtection="1">
      <protection locked="0"/>
    </xf>
    <xf numFmtId="1" fontId="24" fillId="0" borderId="0" xfId="0" applyNumberFormat="1" applyFont="1" applyAlignment="1">
      <alignment horizontal="right"/>
    </xf>
    <xf numFmtId="38" fontId="26" fillId="0" borderId="0" xfId="0" applyNumberFormat="1" applyFont="1" applyProtection="1">
      <protection locked="0"/>
    </xf>
    <xf numFmtId="0" fontId="25" fillId="0" borderId="1" xfId="0" applyFont="1" applyBorder="1"/>
    <xf numFmtId="0" fontId="24" fillId="2" borderId="0" xfId="0" applyFont="1" applyFill="1"/>
    <xf numFmtId="0" fontId="26" fillId="2" borderId="0" xfId="0" applyFont="1" applyFill="1"/>
    <xf numFmtId="38" fontId="24" fillId="0" borderId="0" xfId="0" applyNumberFormat="1" applyFont="1"/>
    <xf numFmtId="38" fontId="20" fillId="0" borderId="2" xfId="0" applyNumberFormat="1" applyFont="1" applyBorder="1"/>
    <xf numFmtId="3" fontId="24" fillId="2" borderId="0" xfId="0" applyNumberFormat="1" applyFont="1" applyFill="1" applyProtection="1">
      <protection locked="0"/>
    </xf>
    <xf numFmtId="38" fontId="20" fillId="0" borderId="1" xfId="0" applyNumberFormat="1" applyFont="1" applyBorder="1" applyProtection="1">
      <protection locked="0"/>
    </xf>
    <xf numFmtId="0" fontId="20" fillId="0" borderId="1" xfId="0" applyFont="1" applyBorder="1"/>
    <xf numFmtId="0" fontId="39" fillId="0" borderId="0" xfId="0" applyFont="1"/>
    <xf numFmtId="14" fontId="38" fillId="0" borderId="0" xfId="0" applyNumberFormat="1" applyFont="1" applyAlignment="1">
      <alignment horizontal="right"/>
    </xf>
    <xf numFmtId="0" fontId="25" fillId="0" borderId="0" xfId="0" applyFont="1" applyAlignment="1" applyProtection="1">
      <alignment horizontal="right" wrapText="1"/>
      <protection locked="0"/>
    </xf>
    <xf numFmtId="0" fontId="0" fillId="0" borderId="0" xfId="0" applyAlignment="1">
      <alignment horizontal="center"/>
    </xf>
    <xf numFmtId="0" fontId="0" fillId="0" borderId="0" xfId="0" applyAlignment="1">
      <alignment horizontal="right"/>
    </xf>
    <xf numFmtId="0" fontId="0" fillId="0" borderId="0" xfId="0" applyAlignment="1">
      <alignment horizontal="left" indent="1"/>
    </xf>
    <xf numFmtId="0" fontId="0" fillId="0" borderId="0" xfId="0" applyAlignment="1">
      <alignment horizontal="left" vertical="top" wrapText="1" indent="1"/>
    </xf>
    <xf numFmtId="0" fontId="0" fillId="0" borderId="4" xfId="0" applyBorder="1"/>
    <xf numFmtId="0" fontId="0" fillId="0" borderId="4" xfId="0" applyBorder="1" applyAlignment="1">
      <alignment horizontal="center"/>
    </xf>
    <xf numFmtId="3" fontId="24" fillId="0" borderId="0" xfId="0" applyNumberFormat="1" applyFont="1" applyAlignment="1" applyProtection="1">
      <alignment horizontal="left"/>
      <protection locked="0"/>
    </xf>
    <xf numFmtId="3" fontId="0" fillId="0" borderId="4" xfId="0" applyNumberFormat="1" applyBorder="1" applyAlignment="1">
      <alignment horizontal="right" wrapText="1"/>
    </xf>
    <xf numFmtId="0" fontId="26" fillId="0" borderId="4" xfId="0" applyFont="1" applyBorder="1" applyAlignment="1">
      <alignment horizontal="center"/>
    </xf>
    <xf numFmtId="3" fontId="26" fillId="0" borderId="4" xfId="0" applyNumberFormat="1" applyFont="1" applyBorder="1" applyAlignment="1">
      <alignment horizontal="right" wrapText="1"/>
    </xf>
    <xf numFmtId="3" fontId="24" fillId="0" borderId="4" xfId="0" applyNumberFormat="1" applyFont="1" applyBorder="1" applyAlignment="1">
      <alignment horizontal="right" wrapText="1"/>
    </xf>
    <xf numFmtId="0" fontId="25" fillId="0" borderId="0" xfId="0" applyFont="1" applyAlignment="1">
      <alignment horizontal="center" vertical="top"/>
    </xf>
    <xf numFmtId="0" fontId="25" fillId="0" borderId="0" xfId="0" applyFont="1" applyAlignment="1">
      <alignment horizontal="center" vertical="top" wrapText="1"/>
    </xf>
    <xf numFmtId="3" fontId="24" fillId="0" borderId="0" xfId="1" applyNumberFormat="1" applyFont="1" applyAlignment="1" applyProtection="1">
      <alignment horizontal="center" vertical="top"/>
    </xf>
    <xf numFmtId="3" fontId="25" fillId="0" borderId="0" xfId="1" applyNumberFormat="1" applyFont="1" applyAlignment="1" applyProtection="1">
      <alignment horizontal="center" vertical="top" wrapText="1"/>
    </xf>
    <xf numFmtId="0" fontId="25" fillId="0" borderId="0" xfId="0" applyFont="1" applyAlignment="1" applyProtection="1">
      <alignment horizontal="center" vertical="top" wrapText="1"/>
      <protection locked="0"/>
    </xf>
    <xf numFmtId="3" fontId="25" fillId="0" borderId="2" xfId="0" applyNumberFormat="1" applyFont="1" applyBorder="1"/>
    <xf numFmtId="2" fontId="25" fillId="0" borderId="0" xfId="0" applyNumberFormat="1" applyFont="1"/>
    <xf numFmtId="10" fontId="25" fillId="0" borderId="0" xfId="0" applyNumberFormat="1" applyFont="1" applyAlignment="1">
      <alignment horizontal="right"/>
    </xf>
    <xf numFmtId="0" fontId="25" fillId="0" borderId="0" xfId="0" applyFont="1" applyAlignment="1">
      <alignment horizontal="right"/>
    </xf>
    <xf numFmtId="14" fontId="26" fillId="0" borderId="0" xfId="0" applyNumberFormat="1" applyFont="1" applyAlignment="1">
      <alignment horizontal="right"/>
    </xf>
    <xf numFmtId="0" fontId="26" fillId="0" borderId="0" xfId="0" applyFont="1" applyAlignment="1">
      <alignment horizontal="center" vertical="center" wrapText="1"/>
    </xf>
    <xf numFmtId="0" fontId="58" fillId="0" borderId="0" xfId="0" applyFont="1"/>
    <xf numFmtId="3" fontId="24" fillId="0" borderId="0" xfId="0" applyNumberFormat="1" applyFont="1" applyProtection="1">
      <protection locked="0"/>
    </xf>
    <xf numFmtId="3" fontId="25" fillId="0" borderId="0" xfId="0" applyNumberFormat="1" applyFont="1" applyProtection="1">
      <protection locked="0"/>
    </xf>
    <xf numFmtId="0" fontId="57" fillId="0" borderId="0" xfId="0" applyFont="1"/>
    <xf numFmtId="0" fontId="59" fillId="0" borderId="0" xfId="0" applyFont="1"/>
    <xf numFmtId="3" fontId="20" fillId="0" borderId="2" xfId="0" applyNumberFormat="1" applyFont="1" applyBorder="1"/>
    <xf numFmtId="0" fontId="17" fillId="0" borderId="0" xfId="205"/>
    <xf numFmtId="3" fontId="22" fillId="0" borderId="0" xfId="205" applyNumberFormat="1" applyFont="1" applyAlignment="1">
      <alignment horizontal="right"/>
    </xf>
    <xf numFmtId="3" fontId="22" fillId="0" borderId="1" xfId="205" applyNumberFormat="1" applyFont="1" applyBorder="1" applyAlignment="1">
      <alignment horizontal="right"/>
    </xf>
    <xf numFmtId="0" fontId="63" fillId="0" borderId="0" xfId="205" applyFont="1"/>
    <xf numFmtId="0" fontId="62" fillId="0" borderId="5" xfId="205" applyFont="1" applyBorder="1" applyAlignment="1">
      <alignment vertical="center" wrapText="1"/>
    </xf>
    <xf numFmtId="0" fontId="62" fillId="0" borderId="19" xfId="205" applyFont="1" applyBorder="1" applyAlignment="1">
      <alignment horizontal="center" vertical="center" wrapText="1"/>
    </xf>
    <xf numFmtId="0" fontId="62" fillId="0" borderId="4" xfId="205" applyFont="1" applyBorder="1" applyAlignment="1">
      <alignment horizontal="center" vertical="center" wrapText="1"/>
    </xf>
    <xf numFmtId="0" fontId="62" fillId="0" borderId="18" xfId="205" applyFont="1" applyBorder="1" applyAlignment="1">
      <alignment horizontal="center" vertical="center" wrapText="1"/>
    </xf>
    <xf numFmtId="3" fontId="22" fillId="0" borderId="20" xfId="205" applyNumberFormat="1" applyFont="1" applyBorder="1" applyAlignment="1">
      <alignment horizontal="left"/>
    </xf>
    <xf numFmtId="3" fontId="22" fillId="0" borderId="18" xfId="205" applyNumberFormat="1" applyFont="1" applyBorder="1" applyAlignment="1">
      <alignment horizontal="right"/>
    </xf>
    <xf numFmtId="3" fontId="22" fillId="0" borderId="19" xfId="205" applyNumberFormat="1" applyFont="1" applyBorder="1" applyAlignment="1">
      <alignment horizontal="right"/>
    </xf>
    <xf numFmtId="3" fontId="22" fillId="0" borderId="17" xfId="205" applyNumberFormat="1" applyFont="1" applyBorder="1" applyAlignment="1">
      <alignment horizontal="right"/>
    </xf>
    <xf numFmtId="3" fontId="22" fillId="0" borderId="22" xfId="205" applyNumberFormat="1" applyFont="1" applyBorder="1" applyAlignment="1">
      <alignment horizontal="left"/>
    </xf>
    <xf numFmtId="3" fontId="22" fillId="0" borderId="16" xfId="205" applyNumberFormat="1" applyFont="1" applyBorder="1" applyAlignment="1">
      <alignment horizontal="right"/>
    </xf>
    <xf numFmtId="0" fontId="61" fillId="0" borderId="1" xfId="0" applyFont="1" applyBorder="1"/>
    <xf numFmtId="0" fontId="21" fillId="0" borderId="1" xfId="208" applyFont="1" applyBorder="1"/>
    <xf numFmtId="0" fontId="19" fillId="0" borderId="1" xfId="208" applyFont="1" applyBorder="1"/>
    <xf numFmtId="0" fontId="17" fillId="0" borderId="0" xfId="208"/>
    <xf numFmtId="0" fontId="62" fillId="0" borderId="22" xfId="208" applyFont="1" applyBorder="1" applyAlignment="1">
      <alignment horizontal="left" vertical="distributed"/>
    </xf>
    <xf numFmtId="0" fontId="62" fillId="0" borderId="1" xfId="208" applyFont="1" applyBorder="1" applyAlignment="1">
      <alignment horizontal="left" vertical="distributed"/>
    </xf>
    <xf numFmtId="0" fontId="62" fillId="0" borderId="23" xfId="208" applyFont="1" applyBorder="1" applyAlignment="1">
      <alignment horizontal="left" vertical="distributed"/>
    </xf>
    <xf numFmtId="0" fontId="12" fillId="0" borderId="0" xfId="212"/>
    <xf numFmtId="0" fontId="62" fillId="0" borderId="19" xfId="212" applyFont="1" applyBorder="1"/>
    <xf numFmtId="0" fontId="62" fillId="0" borderId="20" xfId="212" applyFont="1" applyBorder="1" applyAlignment="1">
      <alignment vertical="top" wrapText="1"/>
    </xf>
    <xf numFmtId="3" fontId="62" fillId="0" borderId="0" xfId="212" applyNumberFormat="1" applyFont="1" applyAlignment="1">
      <alignment horizontal="right" vertical="top" wrapText="1"/>
    </xf>
    <xf numFmtId="3" fontId="62" fillId="0" borderId="21" xfId="212" applyNumberFormat="1" applyFont="1" applyBorder="1" applyAlignment="1">
      <alignment horizontal="right" vertical="top" wrapText="1"/>
    </xf>
    <xf numFmtId="0" fontId="22" fillId="0" borderId="20" xfId="212" applyFont="1" applyBorder="1" applyAlignment="1">
      <alignment horizontal="left" vertical="top" wrapText="1" indent="1"/>
    </xf>
    <xf numFmtId="3" fontId="22" fillId="0" borderId="0" xfId="212" applyNumberFormat="1" applyFont="1" applyAlignment="1">
      <alignment horizontal="right" vertical="top" wrapText="1"/>
    </xf>
    <xf numFmtId="3" fontId="22" fillId="0" borderId="21" xfId="212" applyNumberFormat="1" applyFont="1" applyBorder="1" applyAlignment="1">
      <alignment horizontal="right" vertical="top" wrapText="1"/>
    </xf>
    <xf numFmtId="0" fontId="22" fillId="0" borderId="22" xfId="212" applyFont="1" applyBorder="1" applyAlignment="1">
      <alignment horizontal="left" vertical="top" wrapText="1" indent="1"/>
    </xf>
    <xf numFmtId="0" fontId="65" fillId="0" borderId="20" xfId="212" applyFont="1" applyBorder="1" applyAlignment="1">
      <alignment vertical="top" wrapText="1"/>
    </xf>
    <xf numFmtId="0" fontId="65" fillId="0" borderId="19" xfId="212" applyFont="1" applyBorder="1" applyAlignment="1">
      <alignment vertical="top" wrapText="1"/>
    </xf>
    <xf numFmtId="0" fontId="62" fillId="0" borderId="27" xfId="212" applyFont="1" applyBorder="1" applyAlignment="1">
      <alignment vertical="top" wrapText="1"/>
    </xf>
    <xf numFmtId="3" fontId="62" fillId="0" borderId="28" xfId="212" applyNumberFormat="1" applyFont="1" applyBorder="1" applyAlignment="1">
      <alignment horizontal="right" vertical="top" wrapText="1"/>
    </xf>
    <xf numFmtId="3" fontId="62" fillId="0" borderId="29" xfId="212" applyNumberFormat="1" applyFont="1" applyBorder="1" applyAlignment="1">
      <alignment horizontal="right" vertical="top" wrapText="1"/>
    </xf>
    <xf numFmtId="0" fontId="12" fillId="0" borderId="20" xfId="212" applyBorder="1"/>
    <xf numFmtId="0" fontId="12" fillId="0" borderId="23" xfId="212" applyBorder="1"/>
    <xf numFmtId="3" fontId="65" fillId="0" borderId="0" xfId="212" applyNumberFormat="1" applyFont="1" applyAlignment="1">
      <alignment horizontal="right" vertical="top" wrapText="1"/>
    </xf>
    <xf numFmtId="3" fontId="65" fillId="0" borderId="21" xfId="212" applyNumberFormat="1" applyFont="1" applyBorder="1" applyAlignment="1">
      <alignment horizontal="right" vertical="top" wrapText="1"/>
    </xf>
    <xf numFmtId="0" fontId="22" fillId="0" borderId="20" xfId="212" applyFont="1" applyBorder="1"/>
    <xf numFmtId="0" fontId="22" fillId="0" borderId="0" xfId="212" applyFont="1"/>
    <xf numFmtId="0" fontId="22" fillId="0" borderId="21" xfId="212" applyFont="1" applyBorder="1"/>
    <xf numFmtId="0" fontId="62" fillId="0" borderId="20" xfId="212" applyFont="1" applyBorder="1"/>
    <xf numFmtId="0" fontId="22" fillId="0" borderId="0" xfId="212" applyFont="1" applyAlignment="1">
      <alignment vertical="top" wrapText="1"/>
    </xf>
    <xf numFmtId="0" fontId="22" fillId="0" borderId="21" xfId="212" applyFont="1" applyBorder="1" applyAlignment="1">
      <alignment vertical="top" wrapText="1"/>
    </xf>
    <xf numFmtId="169" fontId="0" fillId="0" borderId="0" xfId="213" applyNumberFormat="1" applyFont="1"/>
    <xf numFmtId="164" fontId="0" fillId="0" borderId="0" xfId="213" applyFont="1"/>
    <xf numFmtId="0" fontId="62" fillId="0" borderId="5" xfId="212" applyFont="1" applyBorder="1"/>
    <xf numFmtId="3" fontId="22" fillId="0" borderId="2" xfId="212" applyNumberFormat="1" applyFont="1" applyBorder="1" applyAlignment="1">
      <alignment horizontal="right" vertical="top" wrapText="1"/>
    </xf>
    <xf numFmtId="3" fontId="22" fillId="0" borderId="6" xfId="212" applyNumberFormat="1" applyFont="1" applyBorder="1" applyAlignment="1">
      <alignment horizontal="right" vertical="top" wrapText="1"/>
    </xf>
    <xf numFmtId="3" fontId="12" fillId="0" borderId="0" xfId="212" applyNumberFormat="1" applyAlignment="1">
      <alignment wrapText="1"/>
    </xf>
    <xf numFmtId="0" fontId="12" fillId="0" borderId="0" xfId="212" applyAlignment="1">
      <alignment wrapText="1"/>
    </xf>
    <xf numFmtId="169" fontId="0" fillId="0" borderId="0" xfId="213" applyNumberFormat="1" applyFont="1" applyAlignment="1">
      <alignment wrapText="1"/>
    </xf>
    <xf numFmtId="164" fontId="0" fillId="0" borderId="0" xfId="213" applyFont="1" applyAlignment="1">
      <alignment wrapText="1"/>
    </xf>
    <xf numFmtId="0" fontId="28" fillId="0" borderId="0" xfId="212" applyFont="1" applyAlignment="1">
      <alignment wrapText="1"/>
    </xf>
    <xf numFmtId="3" fontId="28" fillId="0" borderId="0" xfId="212" applyNumberFormat="1" applyFont="1" applyAlignment="1">
      <alignment wrapText="1"/>
    </xf>
    <xf numFmtId="0" fontId="71" fillId="0" borderId="0" xfId="0" applyFont="1"/>
    <xf numFmtId="0" fontId="63" fillId="0" borderId="0" xfId="204" applyFont="1" applyFill="1" applyBorder="1" applyAlignment="1">
      <alignment vertical="top" wrapText="1"/>
    </xf>
    <xf numFmtId="3" fontId="17" fillId="0" borderId="0" xfId="205" applyNumberFormat="1"/>
    <xf numFmtId="169" fontId="0" fillId="0" borderId="0" xfId="207" applyNumberFormat="1" applyFont="1" applyFill="1"/>
    <xf numFmtId="169" fontId="28" fillId="0" borderId="0" xfId="205" applyNumberFormat="1" applyFont="1"/>
    <xf numFmtId="168" fontId="70" fillId="0" borderId="0" xfId="207" applyFont="1" applyFill="1" applyBorder="1" applyAlignment="1">
      <alignment horizontal="center" vertical="top" wrapText="1"/>
    </xf>
    <xf numFmtId="168" fontId="0" fillId="0" borderId="0" xfId="207" applyFont="1"/>
    <xf numFmtId="169" fontId="0" fillId="0" borderId="0" xfId="207" applyNumberFormat="1" applyFont="1"/>
    <xf numFmtId="169" fontId="17" fillId="0" borderId="0" xfId="205" applyNumberFormat="1"/>
    <xf numFmtId="0" fontId="22" fillId="0" borderId="0" xfId="205" applyFont="1"/>
    <xf numFmtId="0" fontId="61" fillId="0" borderId="19" xfId="205" applyFont="1" applyBorder="1"/>
    <xf numFmtId="0" fontId="62" fillId="0" borderId="19" xfId="204" applyFont="1" applyFill="1" applyBorder="1" applyAlignment="1">
      <alignment vertical="top" wrapText="1"/>
    </xf>
    <xf numFmtId="0" fontId="62" fillId="0" borderId="2" xfId="204" applyFont="1" applyFill="1" applyBorder="1" applyAlignment="1">
      <alignment horizontal="left" vertical="top" wrapText="1"/>
    </xf>
    <xf numFmtId="0" fontId="22" fillId="0" borderId="19" xfId="205" applyFont="1" applyBorder="1"/>
    <xf numFmtId="0" fontId="64" fillId="0" borderId="0" xfId="0" applyFont="1"/>
    <xf numFmtId="0" fontId="22" fillId="0" borderId="20" xfId="205" applyFont="1" applyBorder="1" applyAlignment="1">
      <alignment vertical="center"/>
    </xf>
    <xf numFmtId="49" fontId="22" fillId="0" borderId="0" xfId="205" applyNumberFormat="1" applyFont="1" applyAlignment="1">
      <alignment horizontal="center" vertical="top"/>
    </xf>
    <xf numFmtId="0" fontId="22" fillId="0" borderId="0" xfId="205" applyFont="1" applyAlignment="1">
      <alignment vertical="top" wrapText="1"/>
    </xf>
    <xf numFmtId="0" fontId="22" fillId="0" borderId="0" xfId="205" applyFont="1" applyAlignment="1">
      <alignment horizontal="left" vertical="top"/>
    </xf>
    <xf numFmtId="3" fontId="22" fillId="0" borderId="21" xfId="205" applyNumberFormat="1" applyFont="1" applyBorder="1" applyAlignment="1">
      <alignment horizontal="right"/>
    </xf>
    <xf numFmtId="0" fontId="22" fillId="0" borderId="20" xfId="205" applyFont="1" applyBorder="1"/>
    <xf numFmtId="49" fontId="22" fillId="0" borderId="0" xfId="205" applyNumberFormat="1" applyFont="1" applyAlignment="1">
      <alignment horizontal="center"/>
    </xf>
    <xf numFmtId="0" fontId="22" fillId="0" borderId="0" xfId="205" applyFont="1" applyAlignment="1">
      <alignment horizontal="left"/>
    </xf>
    <xf numFmtId="3" fontId="22" fillId="29" borderId="21" xfId="205" applyNumberFormat="1" applyFont="1" applyFill="1" applyBorder="1" applyAlignment="1">
      <alignment horizontal="right"/>
    </xf>
    <xf numFmtId="0" fontId="22" fillId="0" borderId="22" xfId="205" applyFont="1" applyBorder="1" applyAlignment="1">
      <alignment horizontal="left"/>
    </xf>
    <xf numFmtId="0" fontId="22" fillId="0" borderId="1" xfId="205" applyFont="1" applyBorder="1"/>
    <xf numFmtId="49" fontId="22" fillId="0" borderId="1" xfId="205" applyNumberFormat="1" applyFont="1" applyBorder="1" applyAlignment="1">
      <alignment horizontal="center"/>
    </xf>
    <xf numFmtId="0" fontId="22" fillId="0" borderId="1" xfId="205" applyFont="1" applyBorder="1" applyAlignment="1">
      <alignment horizontal="left"/>
    </xf>
    <xf numFmtId="0" fontId="62" fillId="0" borderId="5" xfId="204" applyFont="1" applyFill="1" applyBorder="1" applyAlignment="1">
      <alignment horizontal="left" vertical="top" wrapText="1"/>
    </xf>
    <xf numFmtId="0" fontId="62" fillId="0" borderId="2" xfId="204" applyFont="1" applyFill="1" applyBorder="1" applyAlignment="1">
      <alignment horizontal="center" vertical="top" wrapText="1"/>
    </xf>
    <xf numFmtId="0" fontId="62" fillId="0" borderId="2" xfId="204" applyFont="1" applyFill="1" applyBorder="1" applyAlignment="1">
      <alignment horizontal="right" vertical="top" wrapText="1"/>
    </xf>
    <xf numFmtId="0" fontId="62" fillId="0" borderId="6" xfId="204" applyFont="1" applyFill="1" applyBorder="1" applyAlignment="1">
      <alignment horizontal="right" vertical="top" wrapText="1"/>
    </xf>
    <xf numFmtId="3" fontId="22" fillId="0" borderId="0" xfId="205" applyNumberFormat="1" applyFont="1"/>
    <xf numFmtId="0" fontId="22" fillId="0" borderId="20" xfId="205" applyFont="1" applyBorder="1" applyAlignment="1">
      <alignment horizontal="left"/>
    </xf>
    <xf numFmtId="0" fontId="22" fillId="0" borderId="0" xfId="205" applyFont="1" applyAlignment="1">
      <alignment horizontal="center" vertical="center"/>
    </xf>
    <xf numFmtId="3" fontId="22" fillId="29" borderId="23" xfId="205" applyNumberFormat="1" applyFont="1" applyFill="1" applyBorder="1" applyAlignment="1">
      <alignment horizontal="right"/>
    </xf>
    <xf numFmtId="0" fontId="66" fillId="0" borderId="20" xfId="205" applyFont="1" applyBorder="1"/>
    <xf numFmtId="0" fontId="22" fillId="0" borderId="24" xfId="205" applyFont="1" applyBorder="1"/>
    <xf numFmtId="0" fontId="22" fillId="0" borderId="25" xfId="205" applyFont="1" applyBorder="1"/>
    <xf numFmtId="0" fontId="68" fillId="0" borderId="20" xfId="205" applyFont="1" applyBorder="1"/>
    <xf numFmtId="0" fontId="62" fillId="0" borderId="20" xfId="204" applyFont="1" applyFill="1" applyBorder="1" applyAlignment="1">
      <alignment horizontal="left" vertical="top"/>
    </xf>
    <xf numFmtId="0" fontId="62" fillId="0" borderId="0" xfId="204" applyFont="1" applyFill="1" applyBorder="1" applyAlignment="1">
      <alignment vertical="top"/>
    </xf>
    <xf numFmtId="0" fontId="69" fillId="0" borderId="0" xfId="204" applyFont="1" applyFill="1" applyBorder="1" applyAlignment="1">
      <alignment horizontal="left" vertical="top" wrapText="1"/>
    </xf>
    <xf numFmtId="0" fontId="62" fillId="0" borderId="0" xfId="204" applyFont="1" applyFill="1" applyBorder="1" applyAlignment="1">
      <alignment horizontal="left" vertical="top" wrapText="1"/>
    </xf>
    <xf numFmtId="0" fontId="62" fillId="0" borderId="0" xfId="204" applyFont="1" applyFill="1" applyBorder="1" applyAlignment="1">
      <alignment horizontal="right" vertical="top" wrapText="1"/>
    </xf>
    <xf numFmtId="0" fontId="62" fillId="0" borderId="21" xfId="204" applyFont="1" applyFill="1" applyBorder="1" applyAlignment="1">
      <alignment horizontal="right" vertical="top" wrapText="1"/>
    </xf>
    <xf numFmtId="0" fontId="22" fillId="0" borderId="21" xfId="205" applyFont="1" applyBorder="1" applyAlignment="1">
      <alignment horizontal="right"/>
    </xf>
    <xf numFmtId="0" fontId="22" fillId="0" borderId="24" xfId="205" applyFont="1" applyBorder="1" applyAlignment="1">
      <alignment horizontal="left"/>
    </xf>
    <xf numFmtId="0" fontId="22" fillId="0" borderId="25" xfId="205" applyFont="1" applyBorder="1" applyAlignment="1">
      <alignment horizontal="left"/>
    </xf>
    <xf numFmtId="0" fontId="22" fillId="0" borderId="25" xfId="205" applyFont="1" applyBorder="1" applyAlignment="1">
      <alignment horizontal="right"/>
    </xf>
    <xf numFmtId="0" fontId="22" fillId="0" borderId="26" xfId="205" applyFont="1" applyBorder="1" applyAlignment="1">
      <alignment horizontal="right"/>
    </xf>
    <xf numFmtId="0" fontId="65" fillId="0" borderId="24" xfId="205" applyFont="1" applyBorder="1" applyAlignment="1">
      <alignment horizontal="left"/>
    </xf>
    <xf numFmtId="0" fontId="65" fillId="0" borderId="0" xfId="205" applyFont="1"/>
    <xf numFmtId="0" fontId="65" fillId="0" borderId="0" xfId="205" applyFont="1" applyAlignment="1">
      <alignment horizontal="right"/>
    </xf>
    <xf numFmtId="169" fontId="62" fillId="0" borderId="0" xfId="205" applyNumberFormat="1" applyFont="1" applyAlignment="1">
      <alignment horizontal="right"/>
    </xf>
    <xf numFmtId="0" fontId="62" fillId="0" borderId="20" xfId="205" applyFont="1" applyBorder="1"/>
    <xf numFmtId="0" fontId="62" fillId="0" borderId="0" xfId="205" applyFont="1"/>
    <xf numFmtId="0" fontId="22" fillId="0" borderId="0" xfId="204" applyFont="1" applyFill="1" applyBorder="1" applyAlignment="1">
      <alignment horizontal="center" vertical="top" wrapText="1"/>
    </xf>
    <xf numFmtId="0" fontId="22" fillId="0" borderId="0" xfId="204" applyFont="1" applyFill="1" applyBorder="1" applyAlignment="1">
      <alignment horizontal="right" vertical="top" wrapText="1"/>
    </xf>
    <xf numFmtId="0" fontId="62" fillId="0" borderId="5" xfId="205" applyFont="1" applyBorder="1"/>
    <xf numFmtId="0" fontId="62" fillId="0" borderId="2" xfId="204" applyFont="1" applyFill="1" applyBorder="1"/>
    <xf numFmtId="0" fontId="62" fillId="0" borderId="2" xfId="205" applyFont="1" applyBorder="1"/>
    <xf numFmtId="0" fontId="62" fillId="0" borderId="2" xfId="205" applyFont="1" applyBorder="1" applyAlignment="1">
      <alignment horizontal="right"/>
    </xf>
    <xf numFmtId="0" fontId="62" fillId="0" borderId="6" xfId="205" applyFont="1" applyBorder="1" applyAlignment="1">
      <alignment horizontal="right"/>
    </xf>
    <xf numFmtId="0" fontId="19" fillId="0" borderId="0" xfId="208" applyFont="1" applyAlignment="1">
      <alignment horizontal="left" vertical="distributed"/>
    </xf>
    <xf numFmtId="0" fontId="19" fillId="0" borderId="1" xfId="208" applyFont="1" applyBorder="1" applyAlignment="1">
      <alignment horizontal="left" vertical="distributed"/>
    </xf>
    <xf numFmtId="0" fontId="22" fillId="0" borderId="4" xfId="205" applyFont="1" applyBorder="1" applyAlignment="1">
      <alignment horizontal="center" vertical="center" wrapText="1"/>
    </xf>
    <xf numFmtId="0" fontId="22" fillId="28" borderId="4" xfId="205" applyFont="1" applyFill="1" applyBorder="1" applyAlignment="1">
      <alignment horizontal="center" vertical="center" wrapText="1"/>
    </xf>
    <xf numFmtId="3" fontId="22" fillId="28" borderId="20" xfId="205" applyNumberFormat="1" applyFont="1" applyFill="1" applyBorder="1" applyAlignment="1">
      <alignment horizontal="left"/>
    </xf>
    <xf numFmtId="0" fontId="17" fillId="0" borderId="17" xfId="205" applyBorder="1" applyAlignment="1">
      <alignment wrapText="1"/>
    </xf>
    <xf numFmtId="3" fontId="22" fillId="0" borderId="17" xfId="205" applyNumberFormat="1" applyFont="1" applyBorder="1" applyAlignment="1">
      <alignment horizontal="left"/>
    </xf>
    <xf numFmtId="3" fontId="65" fillId="0" borderId="20" xfId="205" applyNumberFormat="1" applyFont="1" applyBorder="1" applyAlignment="1">
      <alignment horizontal="left"/>
    </xf>
    <xf numFmtId="0" fontId="74" fillId="0" borderId="0" xfId="205" applyFont="1" applyAlignment="1">
      <alignment vertical="center" wrapText="1"/>
    </xf>
    <xf numFmtId="0" fontId="74" fillId="0" borderId="0" xfId="205" applyFont="1" applyAlignment="1">
      <alignment vertical="center"/>
    </xf>
    <xf numFmtId="0" fontId="36" fillId="0" borderId="0" xfId="204" applyFont="1" applyFill="1" applyBorder="1"/>
    <xf numFmtId="0" fontId="36" fillId="0" borderId="0" xfId="204" applyFont="1" applyFill="1" applyBorder="1" applyAlignment="1">
      <alignment horizontal="right"/>
    </xf>
    <xf numFmtId="0" fontId="75" fillId="0" borderId="0" xfId="204" applyFont="1" applyFill="1" applyBorder="1"/>
    <xf numFmtId="0" fontId="17" fillId="0" borderId="0" xfId="205" applyAlignment="1">
      <alignment wrapText="1"/>
    </xf>
    <xf numFmtId="3" fontId="22" fillId="0" borderId="16" xfId="205" applyNumberFormat="1" applyFont="1" applyBorder="1" applyAlignment="1">
      <alignment horizontal="left"/>
    </xf>
    <xf numFmtId="3" fontId="65" fillId="0" borderId="16" xfId="205" applyNumberFormat="1" applyFont="1" applyBorder="1" applyAlignment="1">
      <alignment horizontal="left"/>
    </xf>
    <xf numFmtId="3" fontId="22" fillId="0" borderId="1" xfId="205" applyNumberFormat="1" applyFont="1" applyBorder="1"/>
    <xf numFmtId="3" fontId="22" fillId="0" borderId="20" xfId="205" applyNumberFormat="1" applyFont="1" applyBorder="1" applyAlignment="1">
      <alignment horizontal="right"/>
    </xf>
    <xf numFmtId="3" fontId="22" fillId="0" borderId="20" xfId="205" applyNumberFormat="1" applyFont="1" applyBorder="1"/>
    <xf numFmtId="3" fontId="22" fillId="29" borderId="17" xfId="205" applyNumberFormat="1" applyFont="1" applyFill="1" applyBorder="1" applyAlignment="1">
      <alignment horizontal="right"/>
    </xf>
    <xf numFmtId="3" fontId="22" fillId="0" borderId="22" xfId="205" applyNumberFormat="1" applyFont="1" applyBorder="1"/>
    <xf numFmtId="3" fontId="22" fillId="29" borderId="1" xfId="205" applyNumberFormat="1" applyFont="1" applyFill="1" applyBorder="1" applyAlignment="1">
      <alignment horizontal="right"/>
    </xf>
    <xf numFmtId="3" fontId="22" fillId="29" borderId="16" xfId="205" applyNumberFormat="1" applyFont="1" applyFill="1" applyBorder="1" applyAlignment="1">
      <alignment horizontal="right"/>
    </xf>
    <xf numFmtId="0" fontId="17" fillId="0" borderId="0" xfId="0" applyFont="1"/>
    <xf numFmtId="0" fontId="20" fillId="0" borderId="0" xfId="205" applyFont="1"/>
    <xf numFmtId="165" fontId="20" fillId="0" borderId="0" xfId="205" applyNumberFormat="1" applyFont="1" applyAlignment="1">
      <alignment horizontal="center"/>
    </xf>
    <xf numFmtId="0" fontId="20" fillId="0" borderId="0" xfId="205" applyFont="1" applyAlignment="1">
      <alignment horizontal="left" vertical="top" wrapText="1"/>
    </xf>
    <xf numFmtId="0" fontId="25" fillId="0" borderId="0" xfId="205" applyFont="1"/>
    <xf numFmtId="14" fontId="24" fillId="0" borderId="0" xfId="205" applyNumberFormat="1" applyFont="1" applyAlignment="1">
      <alignment horizontal="right"/>
    </xf>
    <xf numFmtId="38" fontId="28" fillId="0" borderId="2" xfId="205" applyNumberFormat="1" applyFont="1" applyBorder="1"/>
    <xf numFmtId="0" fontId="25" fillId="2" borderId="0" xfId="205" applyFont="1" applyFill="1"/>
    <xf numFmtId="38" fontId="20" fillId="0" borderId="2" xfId="205" applyNumberFormat="1" applyFont="1" applyBorder="1"/>
    <xf numFmtId="0" fontId="20" fillId="0" borderId="65" xfId="208" applyFont="1" applyBorder="1"/>
    <xf numFmtId="0" fontId="20" fillId="0" borderId="4" xfId="0" applyFont="1" applyBorder="1" applyAlignment="1">
      <alignment horizontal="left"/>
    </xf>
    <xf numFmtId="0" fontId="33" fillId="0" borderId="0" xfId="205" applyFont="1"/>
    <xf numFmtId="14" fontId="20" fillId="0" borderId="0" xfId="205" applyNumberFormat="1" applyFont="1" applyAlignment="1">
      <alignment horizontal="right"/>
    </xf>
    <xf numFmtId="0" fontId="33" fillId="0" borderId="65" xfId="205" applyFont="1" applyBorder="1"/>
    <xf numFmtId="0" fontId="25" fillId="0" borderId="4" xfId="0" applyFont="1" applyBorder="1" applyAlignment="1">
      <alignment horizontal="left" wrapText="1"/>
    </xf>
    <xf numFmtId="0" fontId="24" fillId="0" borderId="0" xfId="205" applyFont="1" applyProtection="1">
      <protection locked="0"/>
    </xf>
    <xf numFmtId="3" fontId="25" fillId="0" borderId="4" xfId="0" applyNumberFormat="1" applyFont="1" applyBorder="1" applyAlignment="1">
      <alignment horizontal="left" wrapText="1"/>
    </xf>
    <xf numFmtId="38" fontId="20" fillId="0" borderId="0" xfId="205" applyNumberFormat="1" applyFont="1"/>
    <xf numFmtId="38" fontId="24" fillId="0" borderId="0" xfId="205" applyNumberFormat="1" applyFont="1"/>
    <xf numFmtId="38" fontId="20" fillId="0" borderId="2" xfId="205" applyNumberFormat="1" applyFont="1" applyBorder="1" applyAlignment="1">
      <alignment wrapText="1"/>
    </xf>
    <xf numFmtId="14" fontId="25" fillId="0" borderId="0" xfId="208" applyNumberFormat="1" applyFont="1" applyAlignment="1">
      <alignment horizontal="center" vertical="top" wrapText="1"/>
    </xf>
    <xf numFmtId="3" fontId="25" fillId="0" borderId="0" xfId="1" applyNumberFormat="1" applyFont="1" applyAlignment="1">
      <alignment horizontal="right" wrapText="1"/>
    </xf>
    <xf numFmtId="0" fontId="24" fillId="0" borderId="0" xfId="208" applyFont="1"/>
    <xf numFmtId="0" fontId="26" fillId="0" borderId="0" xfId="208" applyFont="1"/>
    <xf numFmtId="0" fontId="26" fillId="0" borderId="0" xfId="205" applyFont="1"/>
    <xf numFmtId="0" fontId="25" fillId="0" borderId="0" xfId="208" applyFont="1"/>
    <xf numFmtId="0" fontId="25" fillId="0" borderId="0" xfId="208" applyFont="1" applyAlignment="1">
      <alignment horizontal="center" vertical="top" wrapText="1"/>
    </xf>
    <xf numFmtId="3" fontId="25" fillId="0" borderId="0" xfId="208" applyNumberFormat="1" applyFont="1" applyAlignment="1">
      <alignment horizontal="right"/>
    </xf>
    <xf numFmtId="3" fontId="25" fillId="0" borderId="0" xfId="208" applyNumberFormat="1" applyFont="1" applyAlignment="1">
      <alignment horizontal="right" wrapText="1"/>
    </xf>
    <xf numFmtId="0" fontId="25" fillId="0" borderId="1" xfId="208" applyFont="1" applyBorder="1"/>
    <xf numFmtId="0" fontId="25" fillId="0" borderId="2" xfId="208" applyFont="1" applyBorder="1"/>
    <xf numFmtId="3" fontId="20" fillId="0" borderId="2" xfId="208" applyNumberFormat="1" applyFont="1" applyBorder="1" applyAlignment="1">
      <alignment horizontal="right" wrapText="1"/>
    </xf>
    <xf numFmtId="0" fontId="33" fillId="0" borderId="2" xfId="208" applyFont="1" applyBorder="1"/>
    <xf numFmtId="0" fontId="20" fillId="0" borderId="3" xfId="208" applyFont="1" applyBorder="1"/>
    <xf numFmtId="3" fontId="20" fillId="0" borderId="3" xfId="208" applyNumberFormat="1" applyFont="1" applyBorder="1" applyAlignment="1">
      <alignment horizontal="right" wrapText="1"/>
    </xf>
    <xf numFmtId="0" fontId="33" fillId="0" borderId="0" xfId="208" applyFont="1"/>
    <xf numFmtId="14" fontId="20" fillId="0" borderId="0" xfId="208" applyNumberFormat="1" applyFont="1" applyAlignment="1">
      <alignment horizontal="center"/>
    </xf>
    <xf numFmtId="3" fontId="20" fillId="0" borderId="1" xfId="0" applyNumberFormat="1" applyFont="1" applyBorder="1" applyAlignment="1">
      <alignment horizontal="right" wrapText="1"/>
    </xf>
    <xf numFmtId="0" fontId="25" fillId="0" borderId="4" xfId="0" applyFont="1" applyBorder="1"/>
    <xf numFmtId="0" fontId="24" fillId="2" borderId="0" xfId="205" applyFont="1" applyFill="1"/>
    <xf numFmtId="0" fontId="36" fillId="2" borderId="0" xfId="205" applyFont="1" applyFill="1"/>
    <xf numFmtId="0" fontId="36" fillId="0" borderId="0" xfId="205" applyFont="1"/>
    <xf numFmtId="0" fontId="21" fillId="0" borderId="0" xfId="205" applyFont="1"/>
    <xf numFmtId="0" fontId="24" fillId="0" borderId="0" xfId="205" applyFont="1"/>
    <xf numFmtId="3" fontId="20" fillId="0" borderId="0" xfId="208" applyNumberFormat="1" applyFont="1" applyAlignment="1">
      <alignment horizontal="right" wrapText="1"/>
    </xf>
    <xf numFmtId="0" fontId="20" fillId="0" borderId="0" xfId="208" applyFont="1"/>
    <xf numFmtId="0" fontId="17" fillId="0" borderId="1" xfId="205" applyBorder="1"/>
    <xf numFmtId="0" fontId="25" fillId="0" borderId="1" xfId="205" applyFont="1" applyBorder="1"/>
    <xf numFmtId="0" fontId="35" fillId="0" borderId="0" xfId="205" applyFont="1"/>
    <xf numFmtId="0" fontId="20" fillId="0" borderId="3" xfId="205" applyFont="1" applyBorder="1"/>
    <xf numFmtId="0" fontId="20" fillId="0" borderId="19" xfId="208" applyFont="1" applyBorder="1"/>
    <xf numFmtId="3" fontId="20" fillId="0" borderId="62" xfId="208" applyNumberFormat="1" applyFont="1" applyBorder="1" applyAlignment="1">
      <alignment horizontal="right" wrapText="1"/>
    </xf>
    <xf numFmtId="0" fontId="33" fillId="0" borderId="20" xfId="205" applyFont="1" applyBorder="1"/>
    <xf numFmtId="3" fontId="20" fillId="0" borderId="21" xfId="208" applyNumberFormat="1" applyFont="1" applyBorder="1" applyAlignment="1">
      <alignment horizontal="right" wrapText="1"/>
    </xf>
    <xf numFmtId="0" fontId="17" fillId="0" borderId="20" xfId="205" applyBorder="1"/>
    <xf numFmtId="3" fontId="25" fillId="0" borderId="21" xfId="205" applyNumberFormat="1" applyFont="1" applyBorder="1" applyAlignment="1">
      <alignment horizontal="right" wrapText="1"/>
    </xf>
    <xf numFmtId="0" fontId="17" fillId="0" borderId="22" xfId="205" applyBorder="1"/>
    <xf numFmtId="3" fontId="25" fillId="0" borderId="23" xfId="205" applyNumberFormat="1" applyFont="1" applyBorder="1" applyAlignment="1">
      <alignment horizontal="right" wrapText="1"/>
    </xf>
    <xf numFmtId="0" fontId="35" fillId="0" borderId="20" xfId="205" applyFont="1" applyBorder="1"/>
    <xf numFmtId="0" fontId="25" fillId="0" borderId="20" xfId="205" applyFont="1" applyBorder="1"/>
    <xf numFmtId="0" fontId="33" fillId="0" borderId="19" xfId="205" applyFont="1" applyBorder="1"/>
    <xf numFmtId="3" fontId="25" fillId="0" borderId="62" xfId="205" applyNumberFormat="1" applyFont="1" applyBorder="1" applyAlignment="1">
      <alignment horizontal="right" wrapText="1"/>
    </xf>
    <xf numFmtId="0" fontId="20" fillId="0" borderId="63" xfId="205" applyFont="1" applyBorder="1"/>
    <xf numFmtId="3" fontId="20" fillId="0" borderId="64" xfId="205" applyNumberFormat="1" applyFont="1" applyBorder="1" applyAlignment="1">
      <alignment horizontal="right" wrapText="1"/>
    </xf>
    <xf numFmtId="0" fontId="25" fillId="0" borderId="23" xfId="205" applyFont="1" applyBorder="1"/>
    <xf numFmtId="0" fontId="63" fillId="0" borderId="0" xfId="208" applyFont="1"/>
    <xf numFmtId="0" fontId="25" fillId="0" borderId="22" xfId="205" applyFont="1" applyBorder="1"/>
    <xf numFmtId="3" fontId="20" fillId="0" borderId="0" xfId="1" applyNumberFormat="1" applyFont="1" applyBorder="1" applyAlignment="1">
      <alignment horizontal="right" wrapText="1"/>
    </xf>
    <xf numFmtId="0" fontId="20" fillId="0" borderId="2" xfId="205" applyFont="1" applyBorder="1"/>
    <xf numFmtId="3" fontId="25" fillId="0" borderId="0" xfId="205" applyNumberFormat="1" applyFont="1" applyAlignment="1">
      <alignment horizontal="right" wrapText="1"/>
    </xf>
    <xf numFmtId="3" fontId="20" fillId="0" borderId="2" xfId="205" applyNumberFormat="1" applyFont="1" applyBorder="1"/>
    <xf numFmtId="3" fontId="25" fillId="0" borderId="2" xfId="205" applyNumberFormat="1" applyFont="1" applyBorder="1"/>
    <xf numFmtId="0" fontId="19" fillId="0" borderId="0" xfId="0" applyFont="1"/>
    <xf numFmtId="0" fontId="17" fillId="0" borderId="0" xfId="0" applyFont="1" applyAlignment="1">
      <alignment horizontal="center" vertical="top"/>
    </xf>
    <xf numFmtId="3" fontId="25" fillId="0" borderId="4" xfId="0" applyNumberFormat="1" applyFont="1" applyBorder="1"/>
    <xf numFmtId="3" fontId="20" fillId="0" borderId="4" xfId="0" applyNumberFormat="1" applyFont="1" applyBorder="1"/>
    <xf numFmtId="3" fontId="25" fillId="0" borderId="4" xfId="0" applyNumberFormat="1" applyFont="1" applyBorder="1" applyAlignment="1">
      <alignment wrapText="1"/>
    </xf>
    <xf numFmtId="0" fontId="20" fillId="0" borderId="0" xfId="0" applyFont="1" applyAlignment="1">
      <alignment horizontal="left" vertical="top"/>
    </xf>
    <xf numFmtId="0" fontId="33" fillId="0" borderId="0" xfId="0" applyFont="1" applyAlignment="1">
      <alignment horizontal="center" vertical="top"/>
    </xf>
    <xf numFmtId="0" fontId="77" fillId="0" borderId="0" xfId="0" applyFont="1"/>
    <xf numFmtId="0" fontId="78" fillId="0" borderId="0" xfId="0" applyFont="1" applyAlignment="1">
      <alignment horizontal="left" vertical="top"/>
    </xf>
    <xf numFmtId="0" fontId="79" fillId="0" borderId="0" xfId="0" applyFont="1" applyAlignment="1">
      <alignment horizontal="center" vertical="top"/>
    </xf>
    <xf numFmtId="0" fontId="77" fillId="0" borderId="0" xfId="0" applyFont="1" applyAlignment="1">
      <alignment horizontal="center" vertical="top"/>
    </xf>
    <xf numFmtId="0" fontId="80" fillId="0" borderId="0" xfId="0" applyFont="1"/>
    <xf numFmtId="3" fontId="80" fillId="0" borderId="4" xfId="0" applyNumberFormat="1" applyFont="1" applyBorder="1"/>
    <xf numFmtId="0" fontId="80" fillId="0" borderId="4" xfId="0" applyFont="1" applyBorder="1"/>
    <xf numFmtId="3" fontId="80" fillId="0" borderId="4" xfId="0" applyNumberFormat="1" applyFont="1" applyBorder="1" applyAlignment="1">
      <alignment wrapText="1"/>
    </xf>
    <xf numFmtId="0" fontId="80" fillId="0" borderId="4" xfId="0" applyFont="1" applyBorder="1" applyAlignment="1">
      <alignment wrapText="1"/>
    </xf>
    <xf numFmtId="0" fontId="78" fillId="0" borderId="4" xfId="0" applyFont="1" applyBorder="1" applyAlignment="1">
      <alignment wrapText="1"/>
    </xf>
    <xf numFmtId="0" fontId="77" fillId="0" borderId="0" xfId="0" applyFont="1" applyAlignment="1">
      <alignment wrapText="1"/>
    </xf>
    <xf numFmtId="3" fontId="78" fillId="0" borderId="4" xfId="0" applyNumberFormat="1" applyFont="1" applyBorder="1"/>
    <xf numFmtId="0" fontId="76" fillId="0" borderId="0" xfId="0" applyFont="1"/>
    <xf numFmtId="0" fontId="17" fillId="0" borderId="0" xfId="205" applyAlignment="1">
      <alignment vertical="top"/>
    </xf>
    <xf numFmtId="0" fontId="75" fillId="0" borderId="0" xfId="2401" applyFont="1"/>
    <xf numFmtId="0" fontId="74" fillId="0" borderId="0" xfId="205" applyFont="1"/>
    <xf numFmtId="0" fontId="22" fillId="0" borderId="16" xfId="205" applyFont="1" applyBorder="1" applyAlignment="1">
      <alignment wrapText="1"/>
    </xf>
    <xf numFmtId="0" fontId="22" fillId="0" borderId="17" xfId="205" applyFont="1" applyBorder="1" applyAlignment="1">
      <alignment wrapText="1"/>
    </xf>
    <xf numFmtId="0" fontId="22" fillId="0" borderId="6" xfId="204" applyFont="1" applyFill="1" applyBorder="1" applyAlignment="1">
      <alignment horizontal="center" vertical="top" wrapText="1"/>
    </xf>
    <xf numFmtId="0" fontId="17" fillId="0" borderId="0" xfId="205" applyAlignment="1">
      <alignment vertical="top" wrapText="1"/>
    </xf>
    <xf numFmtId="3" fontId="22" fillId="29" borderId="0" xfId="205" applyNumberFormat="1" applyFont="1" applyFill="1" applyAlignment="1">
      <alignment horizontal="right"/>
    </xf>
    <xf numFmtId="3" fontId="22" fillId="0" borderId="17" xfId="205" applyNumberFormat="1" applyFont="1" applyBorder="1" applyAlignment="1">
      <alignment horizontal="center"/>
    </xf>
    <xf numFmtId="0" fontId="22" fillId="0" borderId="65" xfId="205" applyFont="1" applyBorder="1"/>
    <xf numFmtId="0" fontId="22" fillId="0" borderId="62" xfId="205" applyFont="1" applyBorder="1"/>
    <xf numFmtId="0" fontId="62" fillId="0" borderId="65" xfId="204" applyFont="1" applyFill="1" applyBorder="1" applyAlignment="1">
      <alignment horizontal="center" vertical="top" wrapText="1"/>
    </xf>
    <xf numFmtId="0" fontId="62" fillId="0" borderId="65" xfId="204" applyFont="1" applyFill="1" applyBorder="1" applyAlignment="1">
      <alignment horizontal="left" vertical="top" wrapText="1"/>
    </xf>
    <xf numFmtId="0" fontId="62" fillId="0" borderId="65" xfId="204" applyFont="1" applyFill="1" applyBorder="1" applyAlignment="1">
      <alignment horizontal="right" vertical="top" wrapText="1"/>
    </xf>
    <xf numFmtId="0" fontId="62" fillId="0" borderId="62" xfId="204" applyFont="1" applyFill="1" applyBorder="1" applyAlignment="1">
      <alignment horizontal="right" vertical="top" wrapText="1"/>
    </xf>
    <xf numFmtId="49" fontId="22" fillId="0" borderId="65" xfId="205" applyNumberFormat="1" applyFont="1" applyBorder="1" applyAlignment="1">
      <alignment horizontal="center"/>
    </xf>
    <xf numFmtId="0" fontId="22" fillId="0" borderId="65" xfId="205" applyFont="1" applyBorder="1" applyAlignment="1">
      <alignment horizontal="left"/>
    </xf>
    <xf numFmtId="3" fontId="22" fillId="0" borderId="65" xfId="205" applyNumberFormat="1" applyFont="1" applyBorder="1" applyAlignment="1">
      <alignment horizontal="right"/>
    </xf>
    <xf numFmtId="3" fontId="22" fillId="0" borderId="62" xfId="205" applyNumberFormat="1" applyFont="1" applyBorder="1" applyAlignment="1">
      <alignment horizontal="right"/>
    </xf>
    <xf numFmtId="0" fontId="65" fillId="0" borderId="20" xfId="2402" applyFont="1" applyFill="1" applyBorder="1"/>
    <xf numFmtId="0" fontId="22" fillId="0" borderId="0" xfId="2402" applyFont="1" applyFill="1" applyBorder="1" applyAlignment="1"/>
    <xf numFmtId="0" fontId="22" fillId="0" borderId="0" xfId="2402" applyFont="1" applyFill="1" applyBorder="1"/>
    <xf numFmtId="3" fontId="22" fillId="0" borderId="0" xfId="2402" applyNumberFormat="1" applyFont="1" applyFill="1" applyBorder="1" applyAlignment="1">
      <alignment horizontal="right"/>
    </xf>
    <xf numFmtId="3" fontId="72" fillId="29" borderId="62" xfId="2402" applyNumberFormat="1" applyFont="1" applyFill="1" applyBorder="1" applyAlignment="1">
      <alignment horizontal="right"/>
    </xf>
    <xf numFmtId="3" fontId="22" fillId="0" borderId="21" xfId="2402" applyNumberFormat="1" applyFont="1" applyFill="1" applyBorder="1" applyAlignment="1">
      <alignment horizontal="right"/>
    </xf>
    <xf numFmtId="0" fontId="22" fillId="0" borderId="1" xfId="2402" applyFont="1" applyFill="1" applyBorder="1"/>
    <xf numFmtId="3" fontId="22" fillId="0" borderId="1" xfId="2402" applyNumberFormat="1" applyFont="1" applyFill="1" applyBorder="1" applyAlignment="1">
      <alignment horizontal="right"/>
    </xf>
    <xf numFmtId="0" fontId="67" fillId="0" borderId="0" xfId="2402" applyFont="1" applyFill="1" applyBorder="1" applyAlignment="1"/>
    <xf numFmtId="0" fontId="67" fillId="0" borderId="0" xfId="2402" applyFont="1" applyFill="1" applyBorder="1"/>
    <xf numFmtId="3" fontId="72" fillId="29" borderId="21" xfId="2402" applyNumberFormat="1" applyFont="1" applyFill="1" applyBorder="1" applyAlignment="1">
      <alignment horizontal="right"/>
    </xf>
    <xf numFmtId="0" fontId="67" fillId="0" borderId="25" xfId="2402" applyFont="1" applyFill="1" applyBorder="1" applyAlignment="1"/>
    <xf numFmtId="0" fontId="67" fillId="0" borderId="25" xfId="2402" applyFont="1" applyFill="1" applyBorder="1"/>
    <xf numFmtId="3" fontId="22" fillId="0" borderId="25" xfId="2402" applyNumberFormat="1" applyFont="1" applyFill="1" applyBorder="1" applyAlignment="1">
      <alignment horizontal="right"/>
    </xf>
    <xf numFmtId="3" fontId="22" fillId="0" borderId="26" xfId="2402" applyNumberFormat="1" applyFont="1" applyFill="1" applyBorder="1" applyAlignment="1">
      <alignment horizontal="right"/>
    </xf>
    <xf numFmtId="3" fontId="62" fillId="0" borderId="0" xfId="2402" applyNumberFormat="1" applyFont="1" applyFill="1" applyBorder="1" applyAlignment="1">
      <alignment horizontal="right"/>
    </xf>
    <xf numFmtId="0" fontId="67" fillId="0" borderId="20" xfId="2403" applyFont="1" applyBorder="1" applyAlignment="1">
      <alignment horizontal="left"/>
    </xf>
    <xf numFmtId="0" fontId="67" fillId="0" borderId="0" xfId="2403" applyFont="1"/>
    <xf numFmtId="3" fontId="67" fillId="0" borderId="0" xfId="2403" applyNumberFormat="1" applyFont="1" applyAlignment="1">
      <alignment horizontal="center"/>
    </xf>
    <xf numFmtId="0" fontId="67" fillId="0" borderId="0" xfId="2403" applyFont="1" applyAlignment="1">
      <alignment horizontal="center"/>
    </xf>
    <xf numFmtId="3" fontId="22" fillId="0" borderId="0" xfId="2403" applyNumberFormat="1" applyFont="1" applyAlignment="1">
      <alignment horizontal="right"/>
    </xf>
    <xf numFmtId="0" fontId="67" fillId="0" borderId="20" xfId="2403" applyFont="1" applyBorder="1"/>
    <xf numFmtId="0" fontId="22" fillId="0" borderId="0" xfId="2403" applyFont="1"/>
    <xf numFmtId="0" fontId="22" fillId="0" borderId="21" xfId="2403" applyFont="1" applyBorder="1"/>
    <xf numFmtId="0" fontId="28" fillId="0" borderId="0" xfId="205" applyFont="1"/>
    <xf numFmtId="3" fontId="22" fillId="0" borderId="25" xfId="2403" applyNumberFormat="1" applyFont="1" applyBorder="1" applyAlignment="1">
      <alignment horizontal="right"/>
    </xf>
    <xf numFmtId="0" fontId="22" fillId="0" borderId="0" xfId="2403" applyFont="1" applyAlignment="1">
      <alignment horizontal="right"/>
    </xf>
    <xf numFmtId="0" fontId="62" fillId="0" borderId="2" xfId="2403" applyFont="1" applyBorder="1"/>
    <xf numFmtId="0" fontId="64" fillId="0" borderId="0" xfId="2403" applyFont="1"/>
    <xf numFmtId="3" fontId="22" fillId="0" borderId="21" xfId="2403" applyNumberFormat="1" applyFont="1" applyBorder="1" applyAlignment="1">
      <alignment horizontal="right"/>
    </xf>
    <xf numFmtId="3" fontId="22" fillId="0" borderId="1" xfId="2403" applyNumberFormat="1" applyFont="1" applyBorder="1" applyAlignment="1">
      <alignment horizontal="right"/>
    </xf>
    <xf numFmtId="3" fontId="22" fillId="0" borderId="23" xfId="2403" applyNumberFormat="1" applyFont="1" applyBorder="1" applyAlignment="1">
      <alignment horizontal="right"/>
    </xf>
    <xf numFmtId="168" fontId="2" fillId="0" borderId="0" xfId="207" applyFont="1" applyFill="1" applyBorder="1"/>
    <xf numFmtId="168" fontId="2" fillId="0" borderId="0" xfId="207" applyFont="1" applyFill="1" applyBorder="1" applyAlignment="1">
      <alignment horizontal="center"/>
    </xf>
    <xf numFmtId="49" fontId="62" fillId="0" borderId="65" xfId="212" applyNumberFormat="1" applyFont="1" applyBorder="1" applyAlignment="1">
      <alignment horizontal="right" vertical="top" wrapText="1"/>
    </xf>
    <xf numFmtId="49" fontId="62" fillId="0" borderId="62" xfId="212" applyNumberFormat="1" applyFont="1" applyBorder="1" applyAlignment="1">
      <alignment horizontal="right" vertical="top" wrapText="1"/>
    </xf>
    <xf numFmtId="3" fontId="22" fillId="0" borderId="65" xfId="212" applyNumberFormat="1" applyFont="1" applyBorder="1" applyAlignment="1">
      <alignment horizontal="right" vertical="top" wrapText="1"/>
    </xf>
    <xf numFmtId="3" fontId="22" fillId="0" borderId="62" xfId="212" applyNumberFormat="1" applyFont="1" applyBorder="1" applyAlignment="1">
      <alignment horizontal="right" vertical="top" wrapText="1"/>
    </xf>
    <xf numFmtId="0" fontId="26" fillId="0" borderId="4" xfId="0" applyFont="1" applyBorder="1"/>
    <xf numFmtId="3" fontId="25" fillId="0" borderId="65" xfId="1" applyNumberFormat="1" applyFont="1" applyBorder="1" applyAlignment="1" applyProtection="1">
      <alignment horizontal="right" wrapText="1"/>
    </xf>
    <xf numFmtId="0" fontId="20" fillId="0" borderId="5" xfId="208" applyFont="1" applyBorder="1" applyAlignment="1">
      <alignment horizontal="left" vertical="distributed"/>
    </xf>
    <xf numFmtId="0" fontId="20" fillId="0" borderId="2" xfId="208" applyFont="1" applyBorder="1" applyAlignment="1">
      <alignment horizontal="left" vertical="distributed"/>
    </xf>
    <xf numFmtId="0" fontId="20" fillId="0" borderId="6" xfId="208" applyFont="1" applyBorder="1" applyAlignment="1">
      <alignment horizontal="left" vertical="distributed"/>
    </xf>
    <xf numFmtId="0" fontId="20" fillId="0" borderId="1" xfId="208" applyFont="1" applyBorder="1" applyAlignment="1">
      <alignment horizontal="left" vertical="distributed" wrapText="1"/>
    </xf>
    <xf numFmtId="0" fontId="17" fillId="0" borderId="1" xfId="0" applyFont="1" applyBorder="1" applyAlignment="1">
      <alignment horizontal="left" vertical="distributed" wrapText="1"/>
    </xf>
    <xf numFmtId="0" fontId="73" fillId="0" borderId="5" xfId="205" applyFont="1" applyBorder="1" applyAlignment="1">
      <alignment vertical="top" wrapText="1"/>
    </xf>
    <xf numFmtId="0" fontId="17" fillId="0" borderId="2" xfId="0" applyFont="1" applyBorder="1" applyAlignment="1">
      <alignment vertical="top" wrapText="1"/>
    </xf>
    <xf numFmtId="0" fontId="17" fillId="0" borderId="1" xfId="0" applyFont="1" applyBorder="1" applyAlignment="1">
      <alignment vertical="top" wrapText="1"/>
    </xf>
    <xf numFmtId="0" fontId="17" fillId="0" borderId="6" xfId="0" applyFont="1" applyBorder="1" applyAlignment="1">
      <alignment vertical="top" wrapText="1"/>
    </xf>
    <xf numFmtId="0" fontId="73" fillId="0" borderId="0" xfId="205" applyFont="1" applyAlignment="1">
      <alignment vertical="top" wrapText="1"/>
    </xf>
    <xf numFmtId="0" fontId="17" fillId="0" borderId="0" xfId="0" applyFont="1" applyAlignment="1">
      <alignment vertical="top" wrapText="1"/>
    </xf>
    <xf numFmtId="3" fontId="20" fillId="0" borderId="5" xfId="0" applyNumberFormat="1" applyFont="1" applyBorder="1" applyAlignment="1">
      <alignment horizontal="left" wrapText="1"/>
    </xf>
    <xf numFmtId="3" fontId="20" fillId="0" borderId="2" xfId="0" applyNumberFormat="1" applyFont="1" applyBorder="1" applyAlignment="1">
      <alignment horizontal="left" wrapText="1"/>
    </xf>
    <xf numFmtId="3" fontId="20" fillId="0" borderId="6" xfId="0" applyNumberFormat="1" applyFont="1" applyBorder="1" applyAlignment="1">
      <alignment horizontal="left" wrapText="1"/>
    </xf>
    <xf numFmtId="3" fontId="78" fillId="0" borderId="5" xfId="0" applyNumberFormat="1" applyFont="1" applyBorder="1" applyAlignment="1">
      <alignment horizontal="left"/>
    </xf>
    <xf numFmtId="3" fontId="78" fillId="0" borderId="2" xfId="0" applyNumberFormat="1" applyFont="1" applyBorder="1" applyAlignment="1">
      <alignment horizontal="left"/>
    </xf>
    <xf numFmtId="3" fontId="78" fillId="0" borderId="6" xfId="0" applyNumberFormat="1" applyFont="1" applyBorder="1" applyAlignment="1">
      <alignment horizontal="left"/>
    </xf>
    <xf numFmtId="0" fontId="24" fillId="2" borderId="0" xfId="205" applyFont="1" applyFill="1" applyAlignment="1">
      <alignment horizontal="left" vertical="top" wrapText="1"/>
    </xf>
    <xf numFmtId="0" fontId="17" fillId="0" borderId="0" xfId="205" applyAlignment="1"/>
  </cellXfs>
  <cellStyles count="2404">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2" xr:uid="{00000000-0005-0000-0000-00000B000000}"/>
    <cellStyle name="20% - uthevingsfarge 5 10 2 2" xfId="1237" xr:uid="{00000000-0005-0000-0000-00000C000000}"/>
    <cellStyle name="20% - uthevingsfarge 5 10 2 2 2" xfId="2367" xr:uid="{DCCACDE2-28FC-4ABE-B6EC-8FE80A13070F}"/>
    <cellStyle name="20% - uthevingsfarge 5 10 2 3" xfId="1704" xr:uid="{8ADC2AAA-8B9F-44AD-880B-147A0176C3E7}"/>
    <cellStyle name="20% - uthevingsfarge 5 10 3" xfId="795" xr:uid="{00000000-0005-0000-0000-00000D000000}"/>
    <cellStyle name="20% - uthevingsfarge 5 10 3 2" xfId="1925" xr:uid="{104CB301-02C6-4662-A21D-06694DB0E018}"/>
    <cellStyle name="20% - uthevingsfarge 5 10 4" xfId="1016" xr:uid="{00000000-0005-0000-0000-00000E000000}"/>
    <cellStyle name="20% - uthevingsfarge 5 10 4 2" xfId="2146" xr:uid="{48025F7D-C1EF-4103-A6D8-A84CC908F6D1}"/>
    <cellStyle name="20% - uthevingsfarge 5 10 5" xfId="1495" xr:uid="{AF0E5EDE-4783-4F2E-8E35-6F5F59E5ED02}"/>
    <cellStyle name="20% - uthevingsfarge 5 2" xfId="16" xr:uid="{00000000-0005-0000-0000-00000F000000}"/>
    <cellStyle name="20% - uthevingsfarge 5 2 2" xfId="17" xr:uid="{00000000-0005-0000-0000-000010000000}"/>
    <cellStyle name="20% - uthevingsfarge 5 2 2 2" xfId="18" xr:uid="{00000000-0005-0000-0000-000011000000}"/>
    <cellStyle name="20% - uthevingsfarge 5 2 2 2 2" xfId="19" xr:uid="{00000000-0005-0000-0000-000012000000}"/>
    <cellStyle name="20% - uthevingsfarge 5 2 2 2 2 2" xfId="222" xr:uid="{00000000-0005-0000-0000-000013000000}"/>
    <cellStyle name="20% - uthevingsfarge 5 2 2 2 2 2 2" xfId="459" xr:uid="{00000000-0005-0000-0000-000014000000}"/>
    <cellStyle name="20% - uthevingsfarge 5 2 2 2 2 2 2 2" xfId="1134" xr:uid="{00000000-0005-0000-0000-000015000000}"/>
    <cellStyle name="20% - uthevingsfarge 5 2 2 2 2 2 2 2 2" xfId="2264" xr:uid="{36AFF200-46D0-48D2-838C-5143939A7F19}"/>
    <cellStyle name="20% - uthevingsfarge 5 2 2 2 2 2 2 3" xfId="1613" xr:uid="{9B86804F-3AA8-4D89-8324-C6CFB7998BB3}"/>
    <cellStyle name="20% - uthevingsfarge 5 2 2 2 2 2 3" xfId="692" xr:uid="{00000000-0005-0000-0000-000016000000}"/>
    <cellStyle name="20% - uthevingsfarge 5 2 2 2 2 2 3 2" xfId="1822" xr:uid="{D664FE5F-0A34-4D37-BC34-1408A18356F3}"/>
    <cellStyle name="20% - uthevingsfarge 5 2 2 2 2 2 4" xfId="925" xr:uid="{00000000-0005-0000-0000-000017000000}"/>
    <cellStyle name="20% - uthevingsfarge 5 2 2 2 2 2 4 2" xfId="2055" xr:uid="{B7AA4AB9-C5CE-40FF-9B04-8111BBE6D1C2}"/>
    <cellStyle name="20% - uthevingsfarge 5 2 2 2 2 2 5" xfId="1404" xr:uid="{514EA606-4013-402D-95E8-1CD12DD02FA9}"/>
    <cellStyle name="20% - uthevingsfarge 5 2 2 2 2 3" xfId="355" xr:uid="{00000000-0005-0000-0000-000018000000}"/>
    <cellStyle name="20% - uthevingsfarge 5 2 2 2 2 3 2" xfId="1030" xr:uid="{00000000-0005-0000-0000-000019000000}"/>
    <cellStyle name="20% - uthevingsfarge 5 2 2 2 2 3 2 2" xfId="2160" xr:uid="{AC13E97C-5ABD-4F78-8D93-9C01907EAA36}"/>
    <cellStyle name="20% - uthevingsfarge 5 2 2 2 2 3 3" xfId="1509" xr:uid="{A6E4B7C7-6F4D-4A4F-9972-247FFECCC15C}"/>
    <cellStyle name="20% - uthevingsfarge 5 2 2 2 2 4" xfId="588" xr:uid="{00000000-0005-0000-0000-00001A000000}"/>
    <cellStyle name="20% - uthevingsfarge 5 2 2 2 2 4 2" xfId="1718" xr:uid="{AA8DAFA8-72D1-4D6C-A2DC-9217E1B71AD3}"/>
    <cellStyle name="20% - uthevingsfarge 5 2 2 2 2 5" xfId="821" xr:uid="{00000000-0005-0000-0000-00001B000000}"/>
    <cellStyle name="20% - uthevingsfarge 5 2 2 2 2 5 2" xfId="1951" xr:uid="{9189DAC0-FAED-4CDC-B721-E0CE3FBEB93B}"/>
    <cellStyle name="20% - uthevingsfarge 5 2 2 2 2 6" xfId="1299" xr:uid="{7AA98FC2-3A23-4390-9903-DAEA290491A3}"/>
    <cellStyle name="20% - uthevingsfarge 5 2 2 2 3" xfId="221" xr:uid="{00000000-0005-0000-0000-00001C000000}"/>
    <cellStyle name="20% - uthevingsfarge 5 2 2 2 3 2" xfId="458" xr:uid="{00000000-0005-0000-0000-00001D000000}"/>
    <cellStyle name="20% - uthevingsfarge 5 2 2 2 3 2 2" xfId="1133" xr:uid="{00000000-0005-0000-0000-00001E000000}"/>
    <cellStyle name="20% - uthevingsfarge 5 2 2 2 3 2 2 2" xfId="2263" xr:uid="{49530061-D331-45EB-899B-67B47DF934C5}"/>
    <cellStyle name="20% - uthevingsfarge 5 2 2 2 3 2 3" xfId="1612" xr:uid="{9F904977-A756-4204-AE32-2BF9E0CB637E}"/>
    <cellStyle name="20% - uthevingsfarge 5 2 2 2 3 3" xfId="691" xr:uid="{00000000-0005-0000-0000-00001F000000}"/>
    <cellStyle name="20% - uthevingsfarge 5 2 2 2 3 3 2" xfId="1821" xr:uid="{7FE44216-0DED-4134-8B80-67E5100177AE}"/>
    <cellStyle name="20% - uthevingsfarge 5 2 2 2 3 4" xfId="924" xr:uid="{00000000-0005-0000-0000-000020000000}"/>
    <cellStyle name="20% - uthevingsfarge 5 2 2 2 3 4 2" xfId="2054" xr:uid="{CB18AF4D-49C3-4201-B9C8-9E94A67CE3F2}"/>
    <cellStyle name="20% - uthevingsfarge 5 2 2 2 3 5" xfId="1403" xr:uid="{B1820E1E-7E0E-41CA-8B63-E0F594107A36}"/>
    <cellStyle name="20% - uthevingsfarge 5 2 2 2 4" xfId="354" xr:uid="{00000000-0005-0000-0000-000021000000}"/>
    <cellStyle name="20% - uthevingsfarge 5 2 2 2 4 2" xfId="1029" xr:uid="{00000000-0005-0000-0000-000022000000}"/>
    <cellStyle name="20% - uthevingsfarge 5 2 2 2 4 2 2" xfId="2159" xr:uid="{915935F8-BB36-4215-B9BD-D5ECD3719F1B}"/>
    <cellStyle name="20% - uthevingsfarge 5 2 2 2 4 3" xfId="1508" xr:uid="{6058A4B8-E2CC-4159-851C-42A42E50AD7D}"/>
    <cellStyle name="20% - uthevingsfarge 5 2 2 2 5" xfId="587" xr:uid="{00000000-0005-0000-0000-000023000000}"/>
    <cellStyle name="20% - uthevingsfarge 5 2 2 2 5 2" xfId="1717" xr:uid="{6D1AC2F2-D7BC-42DC-9CE8-09C342B9BD70}"/>
    <cellStyle name="20% - uthevingsfarge 5 2 2 2 6" xfId="820" xr:uid="{00000000-0005-0000-0000-000024000000}"/>
    <cellStyle name="20% - uthevingsfarge 5 2 2 2 6 2" xfId="1950" xr:uid="{AE09FA97-79EC-46AF-8768-58D52B4E003E}"/>
    <cellStyle name="20% - uthevingsfarge 5 2 2 2 7" xfId="1298" xr:uid="{65CB8D5C-9E0A-4763-B5F7-A7D2115BDE7F}"/>
    <cellStyle name="20% - uthevingsfarge 5 2 2 3" xfId="20" xr:uid="{00000000-0005-0000-0000-000025000000}"/>
    <cellStyle name="20% - uthevingsfarge 5 2 2 3 2" xfId="223" xr:uid="{00000000-0005-0000-0000-000026000000}"/>
    <cellStyle name="20% - uthevingsfarge 5 2 2 3 2 2" xfId="460" xr:uid="{00000000-0005-0000-0000-000027000000}"/>
    <cellStyle name="20% - uthevingsfarge 5 2 2 3 2 2 2" xfId="1135" xr:uid="{00000000-0005-0000-0000-000028000000}"/>
    <cellStyle name="20% - uthevingsfarge 5 2 2 3 2 2 2 2" xfId="2265" xr:uid="{12860404-796F-43BD-AD6F-37B0A9A3ABF8}"/>
    <cellStyle name="20% - uthevingsfarge 5 2 2 3 2 2 3" xfId="1614" xr:uid="{29834A5F-C31B-4450-B752-B21FFE4B9F49}"/>
    <cellStyle name="20% - uthevingsfarge 5 2 2 3 2 3" xfId="693" xr:uid="{00000000-0005-0000-0000-000029000000}"/>
    <cellStyle name="20% - uthevingsfarge 5 2 2 3 2 3 2" xfId="1823" xr:uid="{CB41ED66-51FF-430E-9AE5-7FEC0DB7BA02}"/>
    <cellStyle name="20% - uthevingsfarge 5 2 2 3 2 4" xfId="926" xr:uid="{00000000-0005-0000-0000-00002A000000}"/>
    <cellStyle name="20% - uthevingsfarge 5 2 2 3 2 4 2" xfId="2056" xr:uid="{B45B0B3C-45F0-4430-B989-41493C94AFD5}"/>
    <cellStyle name="20% - uthevingsfarge 5 2 2 3 2 5" xfId="1405" xr:uid="{A76CF171-05BF-438A-A205-C767511C7DF1}"/>
    <cellStyle name="20% - uthevingsfarge 5 2 2 3 3" xfId="356" xr:uid="{00000000-0005-0000-0000-00002B000000}"/>
    <cellStyle name="20% - uthevingsfarge 5 2 2 3 3 2" xfId="1031" xr:uid="{00000000-0005-0000-0000-00002C000000}"/>
    <cellStyle name="20% - uthevingsfarge 5 2 2 3 3 2 2" xfId="2161" xr:uid="{6C2EE677-2AFE-44A8-8DB2-8D69574C1AE6}"/>
    <cellStyle name="20% - uthevingsfarge 5 2 2 3 3 3" xfId="1510" xr:uid="{BEDA33F0-FA81-44EC-9076-E4D47D27AA15}"/>
    <cellStyle name="20% - uthevingsfarge 5 2 2 3 4" xfId="589" xr:uid="{00000000-0005-0000-0000-00002D000000}"/>
    <cellStyle name="20% - uthevingsfarge 5 2 2 3 4 2" xfId="1719" xr:uid="{395C79D4-337D-4572-98F4-7791A7AF3E6E}"/>
    <cellStyle name="20% - uthevingsfarge 5 2 2 3 5" xfId="822" xr:uid="{00000000-0005-0000-0000-00002E000000}"/>
    <cellStyle name="20% - uthevingsfarge 5 2 2 3 5 2" xfId="1952" xr:uid="{9F2B4CB3-7083-43E7-A71F-2918060EF755}"/>
    <cellStyle name="20% - uthevingsfarge 5 2 2 3 6" xfId="1300" xr:uid="{7D10C5B8-796D-4DCE-B087-EC7379F589BE}"/>
    <cellStyle name="20% - uthevingsfarge 5 2 2 4" xfId="220" xr:uid="{00000000-0005-0000-0000-00002F000000}"/>
    <cellStyle name="20% - uthevingsfarge 5 2 2 4 2" xfId="457" xr:uid="{00000000-0005-0000-0000-000030000000}"/>
    <cellStyle name="20% - uthevingsfarge 5 2 2 4 2 2" xfId="1132" xr:uid="{00000000-0005-0000-0000-000031000000}"/>
    <cellStyle name="20% - uthevingsfarge 5 2 2 4 2 2 2" xfId="2262" xr:uid="{1CEEA97E-D2B8-4DF4-AC70-97F73A588A2E}"/>
    <cellStyle name="20% - uthevingsfarge 5 2 2 4 2 3" xfId="1611" xr:uid="{BA0F2376-EA9B-4072-A8D9-AF9E1E48F3DD}"/>
    <cellStyle name="20% - uthevingsfarge 5 2 2 4 3" xfId="690" xr:uid="{00000000-0005-0000-0000-000032000000}"/>
    <cellStyle name="20% - uthevingsfarge 5 2 2 4 3 2" xfId="1820" xr:uid="{3FBB4D85-B562-4887-9EB7-039B8FCAD028}"/>
    <cellStyle name="20% - uthevingsfarge 5 2 2 4 4" xfId="923" xr:uid="{00000000-0005-0000-0000-000033000000}"/>
    <cellStyle name="20% - uthevingsfarge 5 2 2 4 4 2" xfId="2053" xr:uid="{477C1AAB-4E7F-4658-BAD0-9B9D70025DE9}"/>
    <cellStyle name="20% - uthevingsfarge 5 2 2 4 5" xfId="1402" xr:uid="{22AD2301-A43F-45DC-AAF2-15FDFEFDBC2B}"/>
    <cellStyle name="20% - uthevingsfarge 5 2 2 5" xfId="353" xr:uid="{00000000-0005-0000-0000-000034000000}"/>
    <cellStyle name="20% - uthevingsfarge 5 2 2 5 2" xfId="1028" xr:uid="{00000000-0005-0000-0000-000035000000}"/>
    <cellStyle name="20% - uthevingsfarge 5 2 2 5 2 2" xfId="2158" xr:uid="{2220753F-EB5B-46BD-98C6-1BA5429301AE}"/>
    <cellStyle name="20% - uthevingsfarge 5 2 2 5 3" xfId="1507" xr:uid="{83CCB5AE-E356-4EA7-8092-6D24455EB9FA}"/>
    <cellStyle name="20% - uthevingsfarge 5 2 2 6" xfId="586" xr:uid="{00000000-0005-0000-0000-000036000000}"/>
    <cellStyle name="20% - uthevingsfarge 5 2 2 6 2" xfId="1716" xr:uid="{1CED6007-C55F-4920-9F81-4ED85FACC62B}"/>
    <cellStyle name="20% - uthevingsfarge 5 2 2 7" xfId="819" xr:uid="{00000000-0005-0000-0000-000037000000}"/>
    <cellStyle name="20% - uthevingsfarge 5 2 2 7 2" xfId="1949" xr:uid="{7FA311FE-F0B2-4900-9AC0-18797DAE9C5F}"/>
    <cellStyle name="20% - uthevingsfarge 5 2 2 8" xfId="1297" xr:uid="{30EEA32F-52C4-4A70-913B-689FF3A65114}"/>
    <cellStyle name="20% - uthevingsfarge 5 2 3" xfId="21" xr:uid="{00000000-0005-0000-0000-000038000000}"/>
    <cellStyle name="20% - uthevingsfarge 5 2 3 2" xfId="22" xr:uid="{00000000-0005-0000-0000-000039000000}"/>
    <cellStyle name="20% - uthevingsfarge 5 2 3 2 2" xfId="225" xr:uid="{00000000-0005-0000-0000-00003A000000}"/>
    <cellStyle name="20% - uthevingsfarge 5 2 3 2 2 2" xfId="462" xr:uid="{00000000-0005-0000-0000-00003B000000}"/>
    <cellStyle name="20% - uthevingsfarge 5 2 3 2 2 2 2" xfId="1137" xr:uid="{00000000-0005-0000-0000-00003C000000}"/>
    <cellStyle name="20% - uthevingsfarge 5 2 3 2 2 2 2 2" xfId="2267" xr:uid="{E2692B76-A83F-40EE-82E2-040E8D371C5E}"/>
    <cellStyle name="20% - uthevingsfarge 5 2 3 2 2 2 3" xfId="1616" xr:uid="{58F9B576-F6A0-43FA-B21A-F26BBC5334F6}"/>
    <cellStyle name="20% - uthevingsfarge 5 2 3 2 2 3" xfId="695" xr:uid="{00000000-0005-0000-0000-00003D000000}"/>
    <cellStyle name="20% - uthevingsfarge 5 2 3 2 2 3 2" xfId="1825" xr:uid="{8DF363A0-E8D1-4B42-8297-5560573A3C67}"/>
    <cellStyle name="20% - uthevingsfarge 5 2 3 2 2 4" xfId="928" xr:uid="{00000000-0005-0000-0000-00003E000000}"/>
    <cellStyle name="20% - uthevingsfarge 5 2 3 2 2 4 2" xfId="2058" xr:uid="{2424D944-22AD-4CD1-A1D5-A32CF6F5AE8D}"/>
    <cellStyle name="20% - uthevingsfarge 5 2 3 2 2 5" xfId="1407" xr:uid="{2DCD0BC1-E7AA-4D59-BB51-EF01FEB27ECB}"/>
    <cellStyle name="20% - uthevingsfarge 5 2 3 2 3" xfId="358" xr:uid="{00000000-0005-0000-0000-00003F000000}"/>
    <cellStyle name="20% - uthevingsfarge 5 2 3 2 3 2" xfId="1033" xr:uid="{00000000-0005-0000-0000-000040000000}"/>
    <cellStyle name="20% - uthevingsfarge 5 2 3 2 3 2 2" xfId="2163" xr:uid="{ADD915CA-7A3A-4733-8EEF-B381D5754B59}"/>
    <cellStyle name="20% - uthevingsfarge 5 2 3 2 3 3" xfId="1512" xr:uid="{5005C25A-0C09-4AA6-9368-B4C3BD78A7D6}"/>
    <cellStyle name="20% - uthevingsfarge 5 2 3 2 4" xfId="591" xr:uid="{00000000-0005-0000-0000-000041000000}"/>
    <cellStyle name="20% - uthevingsfarge 5 2 3 2 4 2" xfId="1721" xr:uid="{B99C69B4-A81A-4F26-85C8-0A5735EC331A}"/>
    <cellStyle name="20% - uthevingsfarge 5 2 3 2 5" xfId="824" xr:uid="{00000000-0005-0000-0000-000042000000}"/>
    <cellStyle name="20% - uthevingsfarge 5 2 3 2 5 2" xfId="1954" xr:uid="{F112F547-1DED-49A5-A2D9-A78E69E7BECA}"/>
    <cellStyle name="20% - uthevingsfarge 5 2 3 2 6" xfId="1302" xr:uid="{D4681C02-B952-459E-9A56-2E2E3D260BD4}"/>
    <cellStyle name="20% - uthevingsfarge 5 2 3 3" xfId="224" xr:uid="{00000000-0005-0000-0000-000043000000}"/>
    <cellStyle name="20% - uthevingsfarge 5 2 3 3 2" xfId="461" xr:uid="{00000000-0005-0000-0000-000044000000}"/>
    <cellStyle name="20% - uthevingsfarge 5 2 3 3 2 2" xfId="1136" xr:uid="{00000000-0005-0000-0000-000045000000}"/>
    <cellStyle name="20% - uthevingsfarge 5 2 3 3 2 2 2" xfId="2266" xr:uid="{D52BC5C2-9B0F-4E04-8FFA-7DA07728E72E}"/>
    <cellStyle name="20% - uthevingsfarge 5 2 3 3 2 3" xfId="1615" xr:uid="{CE788855-90E1-4F66-9FEE-FFCDE272ED7B}"/>
    <cellStyle name="20% - uthevingsfarge 5 2 3 3 3" xfId="694" xr:uid="{00000000-0005-0000-0000-000046000000}"/>
    <cellStyle name="20% - uthevingsfarge 5 2 3 3 3 2" xfId="1824" xr:uid="{DDD34E95-88A9-4055-BB0C-D2A459AA4F53}"/>
    <cellStyle name="20% - uthevingsfarge 5 2 3 3 4" xfId="927" xr:uid="{00000000-0005-0000-0000-000047000000}"/>
    <cellStyle name="20% - uthevingsfarge 5 2 3 3 4 2" xfId="2057" xr:uid="{57319102-DC6B-41F7-B9B8-07107C3C24A9}"/>
    <cellStyle name="20% - uthevingsfarge 5 2 3 3 5" xfId="1406" xr:uid="{72A3C2F0-23D0-46A5-B2FE-8A66A35390DA}"/>
    <cellStyle name="20% - uthevingsfarge 5 2 3 4" xfId="357" xr:uid="{00000000-0005-0000-0000-000048000000}"/>
    <cellStyle name="20% - uthevingsfarge 5 2 3 4 2" xfId="1032" xr:uid="{00000000-0005-0000-0000-000049000000}"/>
    <cellStyle name="20% - uthevingsfarge 5 2 3 4 2 2" xfId="2162" xr:uid="{A4C2E42E-691D-4C59-A318-F90D3D0E6752}"/>
    <cellStyle name="20% - uthevingsfarge 5 2 3 4 3" xfId="1511" xr:uid="{6D1B5946-6FD0-4DA3-8DBB-E1E34709BFC5}"/>
    <cellStyle name="20% - uthevingsfarge 5 2 3 5" xfId="590" xr:uid="{00000000-0005-0000-0000-00004A000000}"/>
    <cellStyle name="20% - uthevingsfarge 5 2 3 5 2" xfId="1720" xr:uid="{42D6F37D-B623-4126-AC7E-4545ECC5E525}"/>
    <cellStyle name="20% - uthevingsfarge 5 2 3 6" xfId="823" xr:uid="{00000000-0005-0000-0000-00004B000000}"/>
    <cellStyle name="20% - uthevingsfarge 5 2 3 6 2" xfId="1953" xr:uid="{635BA115-3982-43CE-A3D3-7DAB521DD252}"/>
    <cellStyle name="20% - uthevingsfarge 5 2 3 7" xfId="1301" xr:uid="{8B2F2060-6D47-4561-99DC-AE1E169CC747}"/>
    <cellStyle name="20% - uthevingsfarge 5 2 4" xfId="23" xr:uid="{00000000-0005-0000-0000-00004C000000}"/>
    <cellStyle name="20% - uthevingsfarge 5 2 4 2" xfId="226" xr:uid="{00000000-0005-0000-0000-00004D000000}"/>
    <cellStyle name="20% - uthevingsfarge 5 2 4 2 2" xfId="463" xr:uid="{00000000-0005-0000-0000-00004E000000}"/>
    <cellStyle name="20% - uthevingsfarge 5 2 4 2 2 2" xfId="1138" xr:uid="{00000000-0005-0000-0000-00004F000000}"/>
    <cellStyle name="20% - uthevingsfarge 5 2 4 2 2 2 2" xfId="2268" xr:uid="{1C74247C-6FDC-4156-8DED-065F75749501}"/>
    <cellStyle name="20% - uthevingsfarge 5 2 4 2 2 3" xfId="1617" xr:uid="{8A61FA21-FDF6-444E-82F1-2812407EBF02}"/>
    <cellStyle name="20% - uthevingsfarge 5 2 4 2 3" xfId="696" xr:uid="{00000000-0005-0000-0000-000050000000}"/>
    <cellStyle name="20% - uthevingsfarge 5 2 4 2 3 2" xfId="1826" xr:uid="{E5DFB131-844E-472A-9598-E95DCBF71516}"/>
    <cellStyle name="20% - uthevingsfarge 5 2 4 2 4" xfId="929" xr:uid="{00000000-0005-0000-0000-000051000000}"/>
    <cellStyle name="20% - uthevingsfarge 5 2 4 2 4 2" xfId="2059" xr:uid="{CFFC3F68-0A31-49FB-968C-B4E4338C243C}"/>
    <cellStyle name="20% - uthevingsfarge 5 2 4 2 5" xfId="1408" xr:uid="{4F89527E-F5D2-4F32-9582-6136E3F32B23}"/>
    <cellStyle name="20% - uthevingsfarge 5 2 4 3" xfId="359" xr:uid="{00000000-0005-0000-0000-000052000000}"/>
    <cellStyle name="20% - uthevingsfarge 5 2 4 3 2" xfId="1034" xr:uid="{00000000-0005-0000-0000-000053000000}"/>
    <cellStyle name="20% - uthevingsfarge 5 2 4 3 2 2" xfId="2164" xr:uid="{12053201-15EB-4AC3-BB29-2CF70F9C89F5}"/>
    <cellStyle name="20% - uthevingsfarge 5 2 4 3 3" xfId="1513" xr:uid="{01A0E9E5-C32C-4493-AFB9-D641E1267129}"/>
    <cellStyle name="20% - uthevingsfarge 5 2 4 4" xfId="592" xr:uid="{00000000-0005-0000-0000-000054000000}"/>
    <cellStyle name="20% - uthevingsfarge 5 2 4 4 2" xfId="1722" xr:uid="{D4D1E091-ED46-41B6-BE42-B0064E2CD708}"/>
    <cellStyle name="20% - uthevingsfarge 5 2 4 5" xfId="825" xr:uid="{00000000-0005-0000-0000-000055000000}"/>
    <cellStyle name="20% - uthevingsfarge 5 2 4 5 2" xfId="1955" xr:uid="{2F48841B-DEF1-4FC5-9D7C-068393A3C522}"/>
    <cellStyle name="20% - uthevingsfarge 5 2 4 6" xfId="1303" xr:uid="{63E45334-F1F0-4D6F-80FB-1B63F7BA96AB}"/>
    <cellStyle name="20% - uthevingsfarge 5 2 5" xfId="219" xr:uid="{00000000-0005-0000-0000-000056000000}"/>
    <cellStyle name="20% - uthevingsfarge 5 2 5 2" xfId="456" xr:uid="{00000000-0005-0000-0000-000057000000}"/>
    <cellStyle name="20% - uthevingsfarge 5 2 5 2 2" xfId="1131" xr:uid="{00000000-0005-0000-0000-000058000000}"/>
    <cellStyle name="20% - uthevingsfarge 5 2 5 2 2 2" xfId="2261" xr:uid="{E7370069-2646-4F99-830D-5F323F5DE3FB}"/>
    <cellStyle name="20% - uthevingsfarge 5 2 5 2 3" xfId="1610" xr:uid="{06C6392C-F6B8-48A7-921E-EEAADA5E939F}"/>
    <cellStyle name="20% - uthevingsfarge 5 2 5 3" xfId="689" xr:uid="{00000000-0005-0000-0000-000059000000}"/>
    <cellStyle name="20% - uthevingsfarge 5 2 5 3 2" xfId="1819" xr:uid="{08988097-FA44-4AF6-8697-CF53A62C90B2}"/>
    <cellStyle name="20% - uthevingsfarge 5 2 5 4" xfId="922" xr:uid="{00000000-0005-0000-0000-00005A000000}"/>
    <cellStyle name="20% - uthevingsfarge 5 2 5 4 2" xfId="2052" xr:uid="{A74EBF5E-32E5-419D-8046-CBBADB714925}"/>
    <cellStyle name="20% - uthevingsfarge 5 2 5 5" xfId="1401" xr:uid="{A4243E9F-5AD3-49F8-BB8F-989F9FB81494}"/>
    <cellStyle name="20% - uthevingsfarge 5 2 6" xfId="352" xr:uid="{00000000-0005-0000-0000-00005B000000}"/>
    <cellStyle name="20% - uthevingsfarge 5 2 6 2" xfId="1027" xr:uid="{00000000-0005-0000-0000-00005C000000}"/>
    <cellStyle name="20% - uthevingsfarge 5 2 6 2 2" xfId="2157" xr:uid="{4FB8010C-1BAD-4025-A8A2-C48D30443E4E}"/>
    <cellStyle name="20% - uthevingsfarge 5 2 6 3" xfId="1506" xr:uid="{53C6F0E1-D757-4032-BDD0-18F8578D0184}"/>
    <cellStyle name="20% - uthevingsfarge 5 2 7" xfId="585" xr:uid="{00000000-0005-0000-0000-00005D000000}"/>
    <cellStyle name="20% - uthevingsfarge 5 2 7 2" xfId="1715" xr:uid="{553F4EB4-A08C-42F3-A0C6-6D81F68288DC}"/>
    <cellStyle name="20% - uthevingsfarge 5 2 8" xfId="818" xr:uid="{00000000-0005-0000-0000-00005E000000}"/>
    <cellStyle name="20% - uthevingsfarge 5 2 8 2" xfId="1948" xr:uid="{DA4BA79E-AF2B-4920-BB2D-EDD16C0ED032}"/>
    <cellStyle name="20% - uthevingsfarge 5 2 9" xfId="1296" xr:uid="{DB644BE5-1A33-4AC1-A1B9-E3C5D4FF4E33}"/>
    <cellStyle name="20% - uthevingsfarge 5 3" xfId="24" xr:uid="{00000000-0005-0000-0000-00005F000000}"/>
    <cellStyle name="20% - uthevingsfarge 5 4" xfId="25" xr:uid="{00000000-0005-0000-0000-000060000000}"/>
    <cellStyle name="20% - uthevingsfarge 5 4 2" xfId="26" xr:uid="{00000000-0005-0000-0000-000061000000}"/>
    <cellStyle name="20% - uthevingsfarge 5 4 2 2" xfId="27" xr:uid="{00000000-0005-0000-0000-000062000000}"/>
    <cellStyle name="20% - uthevingsfarge 5 4 2 2 2" xfId="28" xr:uid="{00000000-0005-0000-0000-000063000000}"/>
    <cellStyle name="20% - uthevingsfarge 5 4 2 2 2 2" xfId="230" xr:uid="{00000000-0005-0000-0000-000064000000}"/>
    <cellStyle name="20% - uthevingsfarge 5 4 2 2 2 2 2" xfId="467" xr:uid="{00000000-0005-0000-0000-000065000000}"/>
    <cellStyle name="20% - uthevingsfarge 5 4 2 2 2 2 2 2" xfId="1142" xr:uid="{00000000-0005-0000-0000-000066000000}"/>
    <cellStyle name="20% - uthevingsfarge 5 4 2 2 2 2 2 2 2" xfId="2272" xr:uid="{1DA2CE78-B540-45F4-BAA4-31EA6A7D9C45}"/>
    <cellStyle name="20% - uthevingsfarge 5 4 2 2 2 2 2 3" xfId="1621" xr:uid="{7A7A9EE9-E457-4D5A-BF08-D78DE388F578}"/>
    <cellStyle name="20% - uthevingsfarge 5 4 2 2 2 2 3" xfId="700" xr:uid="{00000000-0005-0000-0000-000067000000}"/>
    <cellStyle name="20% - uthevingsfarge 5 4 2 2 2 2 3 2" xfId="1830" xr:uid="{4775C1EA-B705-4C8C-B456-9E1C7187F217}"/>
    <cellStyle name="20% - uthevingsfarge 5 4 2 2 2 2 4" xfId="933" xr:uid="{00000000-0005-0000-0000-000068000000}"/>
    <cellStyle name="20% - uthevingsfarge 5 4 2 2 2 2 4 2" xfId="2063" xr:uid="{BC46B591-F3A1-413F-96E0-01F3A35D10DE}"/>
    <cellStyle name="20% - uthevingsfarge 5 4 2 2 2 2 5" xfId="1412" xr:uid="{0799CA1D-877F-41E0-9F07-E0CC55128AA6}"/>
    <cellStyle name="20% - uthevingsfarge 5 4 2 2 2 3" xfId="363" xr:uid="{00000000-0005-0000-0000-000069000000}"/>
    <cellStyle name="20% - uthevingsfarge 5 4 2 2 2 3 2" xfId="1038" xr:uid="{00000000-0005-0000-0000-00006A000000}"/>
    <cellStyle name="20% - uthevingsfarge 5 4 2 2 2 3 2 2" xfId="2168" xr:uid="{0563CF45-E05F-4995-AD1C-8045B7884D05}"/>
    <cellStyle name="20% - uthevingsfarge 5 4 2 2 2 3 3" xfId="1517" xr:uid="{124EB49D-C1B6-4F75-B691-DFE75724A8DB}"/>
    <cellStyle name="20% - uthevingsfarge 5 4 2 2 2 4" xfId="596" xr:uid="{00000000-0005-0000-0000-00006B000000}"/>
    <cellStyle name="20% - uthevingsfarge 5 4 2 2 2 4 2" xfId="1726" xr:uid="{4B944D58-3A1A-4BE5-B264-6A2E603F78C0}"/>
    <cellStyle name="20% - uthevingsfarge 5 4 2 2 2 5" xfId="829" xr:uid="{00000000-0005-0000-0000-00006C000000}"/>
    <cellStyle name="20% - uthevingsfarge 5 4 2 2 2 5 2" xfId="1959" xr:uid="{0716BAED-D473-47AA-9629-1C96981FD1EC}"/>
    <cellStyle name="20% - uthevingsfarge 5 4 2 2 2 6" xfId="1307" xr:uid="{DF6ED990-3E7A-41F7-8817-965EEFA3CDFB}"/>
    <cellStyle name="20% - uthevingsfarge 5 4 2 2 3" xfId="229" xr:uid="{00000000-0005-0000-0000-00006D000000}"/>
    <cellStyle name="20% - uthevingsfarge 5 4 2 2 3 2" xfId="466" xr:uid="{00000000-0005-0000-0000-00006E000000}"/>
    <cellStyle name="20% - uthevingsfarge 5 4 2 2 3 2 2" xfId="1141" xr:uid="{00000000-0005-0000-0000-00006F000000}"/>
    <cellStyle name="20% - uthevingsfarge 5 4 2 2 3 2 2 2" xfId="2271" xr:uid="{7A211D4D-DA1F-456E-948E-DD94EDE9CE93}"/>
    <cellStyle name="20% - uthevingsfarge 5 4 2 2 3 2 3" xfId="1620" xr:uid="{3696C5CF-B4C5-43A3-B859-DF5387B5A69B}"/>
    <cellStyle name="20% - uthevingsfarge 5 4 2 2 3 3" xfId="699" xr:uid="{00000000-0005-0000-0000-000070000000}"/>
    <cellStyle name="20% - uthevingsfarge 5 4 2 2 3 3 2" xfId="1829" xr:uid="{E8538F69-97CC-4CAC-A2DE-62A724273F91}"/>
    <cellStyle name="20% - uthevingsfarge 5 4 2 2 3 4" xfId="932" xr:uid="{00000000-0005-0000-0000-000071000000}"/>
    <cellStyle name="20% - uthevingsfarge 5 4 2 2 3 4 2" xfId="2062" xr:uid="{AA9E1BFB-EF99-4BCD-82EF-8FB4C68137E9}"/>
    <cellStyle name="20% - uthevingsfarge 5 4 2 2 3 5" xfId="1411" xr:uid="{250574A6-51C1-4769-B138-3F36FBA9FA36}"/>
    <cellStyle name="20% - uthevingsfarge 5 4 2 2 4" xfId="362" xr:uid="{00000000-0005-0000-0000-000072000000}"/>
    <cellStyle name="20% - uthevingsfarge 5 4 2 2 4 2" xfId="1037" xr:uid="{00000000-0005-0000-0000-000073000000}"/>
    <cellStyle name="20% - uthevingsfarge 5 4 2 2 4 2 2" xfId="2167" xr:uid="{C49A4E63-1DB9-4508-BA71-B653EA151923}"/>
    <cellStyle name="20% - uthevingsfarge 5 4 2 2 4 3" xfId="1516" xr:uid="{68D67A13-0739-4CBA-8A37-C588D7C181B3}"/>
    <cellStyle name="20% - uthevingsfarge 5 4 2 2 5" xfId="595" xr:uid="{00000000-0005-0000-0000-000074000000}"/>
    <cellStyle name="20% - uthevingsfarge 5 4 2 2 5 2" xfId="1725" xr:uid="{CAE98FB8-FC68-48D2-AA6E-CB966BE2556A}"/>
    <cellStyle name="20% - uthevingsfarge 5 4 2 2 6" xfId="828" xr:uid="{00000000-0005-0000-0000-000075000000}"/>
    <cellStyle name="20% - uthevingsfarge 5 4 2 2 6 2" xfId="1958" xr:uid="{FD70BE43-8742-4372-ABFD-5B944322DCF6}"/>
    <cellStyle name="20% - uthevingsfarge 5 4 2 2 7" xfId="1306" xr:uid="{F81C838D-591D-44AB-8AD6-06748557824A}"/>
    <cellStyle name="20% - uthevingsfarge 5 4 2 3" xfId="29" xr:uid="{00000000-0005-0000-0000-000076000000}"/>
    <cellStyle name="20% - uthevingsfarge 5 4 2 3 2" xfId="231" xr:uid="{00000000-0005-0000-0000-000077000000}"/>
    <cellStyle name="20% - uthevingsfarge 5 4 2 3 2 2" xfId="468" xr:uid="{00000000-0005-0000-0000-000078000000}"/>
    <cellStyle name="20% - uthevingsfarge 5 4 2 3 2 2 2" xfId="1143" xr:uid="{00000000-0005-0000-0000-000079000000}"/>
    <cellStyle name="20% - uthevingsfarge 5 4 2 3 2 2 2 2" xfId="2273" xr:uid="{F45B901B-3057-4022-B3A3-2B3420EBF467}"/>
    <cellStyle name="20% - uthevingsfarge 5 4 2 3 2 2 3" xfId="1622" xr:uid="{BD90E12A-72AA-40BD-AFDD-E02B50A7B163}"/>
    <cellStyle name="20% - uthevingsfarge 5 4 2 3 2 3" xfId="701" xr:uid="{00000000-0005-0000-0000-00007A000000}"/>
    <cellStyle name="20% - uthevingsfarge 5 4 2 3 2 3 2" xfId="1831" xr:uid="{1A9DC9CE-3F38-4795-AE26-2EE9161E0A92}"/>
    <cellStyle name="20% - uthevingsfarge 5 4 2 3 2 4" xfId="934" xr:uid="{00000000-0005-0000-0000-00007B000000}"/>
    <cellStyle name="20% - uthevingsfarge 5 4 2 3 2 4 2" xfId="2064" xr:uid="{EAB59A84-E418-4A79-990E-51020117FC52}"/>
    <cellStyle name="20% - uthevingsfarge 5 4 2 3 2 5" xfId="1413" xr:uid="{7506A37E-90CF-4DF7-9452-7CCFE010E9B2}"/>
    <cellStyle name="20% - uthevingsfarge 5 4 2 3 3" xfId="364" xr:uid="{00000000-0005-0000-0000-00007C000000}"/>
    <cellStyle name="20% - uthevingsfarge 5 4 2 3 3 2" xfId="1039" xr:uid="{00000000-0005-0000-0000-00007D000000}"/>
    <cellStyle name="20% - uthevingsfarge 5 4 2 3 3 2 2" xfId="2169" xr:uid="{5E3797FC-9175-4F5F-928E-D43B1DB33937}"/>
    <cellStyle name="20% - uthevingsfarge 5 4 2 3 3 3" xfId="1518" xr:uid="{9DFE2D80-47C3-4AA2-89BF-98BF2B281BBC}"/>
    <cellStyle name="20% - uthevingsfarge 5 4 2 3 4" xfId="597" xr:uid="{00000000-0005-0000-0000-00007E000000}"/>
    <cellStyle name="20% - uthevingsfarge 5 4 2 3 4 2" xfId="1727" xr:uid="{FF135C12-EA4F-4F9D-BCCF-95F5C67791D8}"/>
    <cellStyle name="20% - uthevingsfarge 5 4 2 3 5" xfId="830" xr:uid="{00000000-0005-0000-0000-00007F000000}"/>
    <cellStyle name="20% - uthevingsfarge 5 4 2 3 5 2" xfId="1960" xr:uid="{7ECD2EE6-6EA1-431D-80B5-720964BA9368}"/>
    <cellStyle name="20% - uthevingsfarge 5 4 2 3 6" xfId="1308" xr:uid="{9C465540-EC64-4CB3-A76E-8B9FB33D2DCE}"/>
    <cellStyle name="20% - uthevingsfarge 5 4 2 4" xfId="228" xr:uid="{00000000-0005-0000-0000-000080000000}"/>
    <cellStyle name="20% - uthevingsfarge 5 4 2 4 2" xfId="465" xr:uid="{00000000-0005-0000-0000-000081000000}"/>
    <cellStyle name="20% - uthevingsfarge 5 4 2 4 2 2" xfId="1140" xr:uid="{00000000-0005-0000-0000-000082000000}"/>
    <cellStyle name="20% - uthevingsfarge 5 4 2 4 2 2 2" xfId="2270" xr:uid="{E2C5CD28-4C57-45CB-B224-744EB4228B9C}"/>
    <cellStyle name="20% - uthevingsfarge 5 4 2 4 2 3" xfId="1619" xr:uid="{2DA3D517-4900-4807-8670-F066F88CE238}"/>
    <cellStyle name="20% - uthevingsfarge 5 4 2 4 3" xfId="698" xr:uid="{00000000-0005-0000-0000-000083000000}"/>
    <cellStyle name="20% - uthevingsfarge 5 4 2 4 3 2" xfId="1828" xr:uid="{5FD7D8D0-450D-4755-B52A-C5C6ADBB5B26}"/>
    <cellStyle name="20% - uthevingsfarge 5 4 2 4 4" xfId="931" xr:uid="{00000000-0005-0000-0000-000084000000}"/>
    <cellStyle name="20% - uthevingsfarge 5 4 2 4 4 2" xfId="2061" xr:uid="{3D7F23A1-E5B5-4BBC-9F6D-3783CB411957}"/>
    <cellStyle name="20% - uthevingsfarge 5 4 2 4 5" xfId="1410" xr:uid="{C4980917-A51D-43EC-95E2-00AAF19B9C51}"/>
    <cellStyle name="20% - uthevingsfarge 5 4 2 5" xfId="361" xr:uid="{00000000-0005-0000-0000-000085000000}"/>
    <cellStyle name="20% - uthevingsfarge 5 4 2 5 2" xfId="1036" xr:uid="{00000000-0005-0000-0000-000086000000}"/>
    <cellStyle name="20% - uthevingsfarge 5 4 2 5 2 2" xfId="2166" xr:uid="{AE7FA311-12C4-4044-90D8-716A39D2B985}"/>
    <cellStyle name="20% - uthevingsfarge 5 4 2 5 3" xfId="1515" xr:uid="{5D30AA7D-D467-4AF2-8BE0-79CF810AA4CD}"/>
    <cellStyle name="20% - uthevingsfarge 5 4 2 6" xfId="594" xr:uid="{00000000-0005-0000-0000-000087000000}"/>
    <cellStyle name="20% - uthevingsfarge 5 4 2 6 2" xfId="1724" xr:uid="{32802301-7915-476E-A07F-44D157296B35}"/>
    <cellStyle name="20% - uthevingsfarge 5 4 2 7" xfId="827" xr:uid="{00000000-0005-0000-0000-000088000000}"/>
    <cellStyle name="20% - uthevingsfarge 5 4 2 7 2" xfId="1957" xr:uid="{CEE4C066-FCB0-410F-8BB7-B54E890E2752}"/>
    <cellStyle name="20% - uthevingsfarge 5 4 2 8" xfId="1305" xr:uid="{782CBC21-5B16-41F1-9667-59E90ADACB2A}"/>
    <cellStyle name="20% - uthevingsfarge 5 4 3" xfId="30" xr:uid="{00000000-0005-0000-0000-000089000000}"/>
    <cellStyle name="20% - uthevingsfarge 5 4 3 2" xfId="31" xr:uid="{00000000-0005-0000-0000-00008A000000}"/>
    <cellStyle name="20% - uthevingsfarge 5 4 3 2 2" xfId="233" xr:uid="{00000000-0005-0000-0000-00008B000000}"/>
    <cellStyle name="20% - uthevingsfarge 5 4 3 2 2 2" xfId="470" xr:uid="{00000000-0005-0000-0000-00008C000000}"/>
    <cellStyle name="20% - uthevingsfarge 5 4 3 2 2 2 2" xfId="1145" xr:uid="{00000000-0005-0000-0000-00008D000000}"/>
    <cellStyle name="20% - uthevingsfarge 5 4 3 2 2 2 2 2" xfId="2275" xr:uid="{DF6AB6A5-6E30-498B-9F8D-589DBCBDE26D}"/>
    <cellStyle name="20% - uthevingsfarge 5 4 3 2 2 2 3" xfId="1624" xr:uid="{D4D272ED-0EBA-441A-8BFD-D550443A8DA8}"/>
    <cellStyle name="20% - uthevingsfarge 5 4 3 2 2 3" xfId="703" xr:uid="{00000000-0005-0000-0000-00008E000000}"/>
    <cellStyle name="20% - uthevingsfarge 5 4 3 2 2 3 2" xfId="1833" xr:uid="{5C10F063-3F56-46AF-9A55-26F3D2FC48B4}"/>
    <cellStyle name="20% - uthevingsfarge 5 4 3 2 2 4" xfId="936" xr:uid="{00000000-0005-0000-0000-00008F000000}"/>
    <cellStyle name="20% - uthevingsfarge 5 4 3 2 2 4 2" xfId="2066" xr:uid="{FF3C1F56-676A-4B0F-89AC-4DAE4EE4083E}"/>
    <cellStyle name="20% - uthevingsfarge 5 4 3 2 2 5" xfId="1415" xr:uid="{1E65F1B0-747E-4894-94AF-065FB18B5F13}"/>
    <cellStyle name="20% - uthevingsfarge 5 4 3 2 3" xfId="366" xr:uid="{00000000-0005-0000-0000-000090000000}"/>
    <cellStyle name="20% - uthevingsfarge 5 4 3 2 3 2" xfId="1041" xr:uid="{00000000-0005-0000-0000-000091000000}"/>
    <cellStyle name="20% - uthevingsfarge 5 4 3 2 3 2 2" xfId="2171" xr:uid="{67480CA7-E218-4F25-BD27-B971E868E460}"/>
    <cellStyle name="20% - uthevingsfarge 5 4 3 2 3 3" xfId="1520" xr:uid="{617B503C-60ED-48F8-AD30-BEB392F72349}"/>
    <cellStyle name="20% - uthevingsfarge 5 4 3 2 4" xfId="599" xr:uid="{00000000-0005-0000-0000-000092000000}"/>
    <cellStyle name="20% - uthevingsfarge 5 4 3 2 4 2" xfId="1729" xr:uid="{2476600A-2C21-4F44-A1F0-EF54E4FE4419}"/>
    <cellStyle name="20% - uthevingsfarge 5 4 3 2 5" xfId="832" xr:uid="{00000000-0005-0000-0000-000093000000}"/>
    <cellStyle name="20% - uthevingsfarge 5 4 3 2 5 2" xfId="1962" xr:uid="{DFFE649C-075D-4087-A46B-98E9E2EF490D}"/>
    <cellStyle name="20% - uthevingsfarge 5 4 3 2 6" xfId="1310" xr:uid="{3DD6D8C6-6F2B-492E-9556-EF71AFA6B5CC}"/>
    <cellStyle name="20% - uthevingsfarge 5 4 3 3" xfId="232" xr:uid="{00000000-0005-0000-0000-000094000000}"/>
    <cellStyle name="20% - uthevingsfarge 5 4 3 3 2" xfId="469" xr:uid="{00000000-0005-0000-0000-000095000000}"/>
    <cellStyle name="20% - uthevingsfarge 5 4 3 3 2 2" xfId="1144" xr:uid="{00000000-0005-0000-0000-000096000000}"/>
    <cellStyle name="20% - uthevingsfarge 5 4 3 3 2 2 2" xfId="2274" xr:uid="{F1B65F04-6B06-451E-B6F0-AF9BB5C2683A}"/>
    <cellStyle name="20% - uthevingsfarge 5 4 3 3 2 3" xfId="1623" xr:uid="{3F302129-B87C-4CB8-8647-EF187038D376}"/>
    <cellStyle name="20% - uthevingsfarge 5 4 3 3 3" xfId="702" xr:uid="{00000000-0005-0000-0000-000097000000}"/>
    <cellStyle name="20% - uthevingsfarge 5 4 3 3 3 2" xfId="1832" xr:uid="{456DB4CD-1427-4CFA-B0B5-486FF5B0A7F3}"/>
    <cellStyle name="20% - uthevingsfarge 5 4 3 3 4" xfId="935" xr:uid="{00000000-0005-0000-0000-000098000000}"/>
    <cellStyle name="20% - uthevingsfarge 5 4 3 3 4 2" xfId="2065" xr:uid="{70A96DFC-4E10-4099-AC73-2954058E49AD}"/>
    <cellStyle name="20% - uthevingsfarge 5 4 3 3 5" xfId="1414" xr:uid="{8BDFE5F0-6A5F-4A53-9CF4-FC9691FBFFF9}"/>
    <cellStyle name="20% - uthevingsfarge 5 4 3 4" xfId="365" xr:uid="{00000000-0005-0000-0000-000099000000}"/>
    <cellStyle name="20% - uthevingsfarge 5 4 3 4 2" xfId="1040" xr:uid="{00000000-0005-0000-0000-00009A000000}"/>
    <cellStyle name="20% - uthevingsfarge 5 4 3 4 2 2" xfId="2170" xr:uid="{78B88878-FEC1-4798-BAAD-05462BEB4CBC}"/>
    <cellStyle name="20% - uthevingsfarge 5 4 3 4 3" xfId="1519" xr:uid="{C8F04536-A2CD-4F43-BABB-C8D3801EDC08}"/>
    <cellStyle name="20% - uthevingsfarge 5 4 3 5" xfId="598" xr:uid="{00000000-0005-0000-0000-00009B000000}"/>
    <cellStyle name="20% - uthevingsfarge 5 4 3 5 2" xfId="1728" xr:uid="{7A884C30-1A74-4393-AAA2-77E9090DD020}"/>
    <cellStyle name="20% - uthevingsfarge 5 4 3 6" xfId="831" xr:uid="{00000000-0005-0000-0000-00009C000000}"/>
    <cellStyle name="20% - uthevingsfarge 5 4 3 6 2" xfId="1961" xr:uid="{1CA9D0A8-F2D1-485E-A771-A255DC8DD672}"/>
    <cellStyle name="20% - uthevingsfarge 5 4 3 7" xfId="1309" xr:uid="{46813EEB-9DFA-4BCB-A285-BC9C085CA322}"/>
    <cellStyle name="20% - uthevingsfarge 5 4 4" xfId="32" xr:uid="{00000000-0005-0000-0000-00009D000000}"/>
    <cellStyle name="20% - uthevingsfarge 5 4 4 2" xfId="234" xr:uid="{00000000-0005-0000-0000-00009E000000}"/>
    <cellStyle name="20% - uthevingsfarge 5 4 4 2 2" xfId="471" xr:uid="{00000000-0005-0000-0000-00009F000000}"/>
    <cellStyle name="20% - uthevingsfarge 5 4 4 2 2 2" xfId="1146" xr:uid="{00000000-0005-0000-0000-0000A0000000}"/>
    <cellStyle name="20% - uthevingsfarge 5 4 4 2 2 2 2" xfId="2276" xr:uid="{D5815971-12FE-40CE-A4B4-9C8BCF00AAB0}"/>
    <cellStyle name="20% - uthevingsfarge 5 4 4 2 2 3" xfId="1625" xr:uid="{B8FEFE02-F34C-4E2F-9578-E39717373B81}"/>
    <cellStyle name="20% - uthevingsfarge 5 4 4 2 3" xfId="704" xr:uid="{00000000-0005-0000-0000-0000A1000000}"/>
    <cellStyle name="20% - uthevingsfarge 5 4 4 2 3 2" xfId="1834" xr:uid="{3F439F39-013B-4085-BB09-DCACA9EFB61C}"/>
    <cellStyle name="20% - uthevingsfarge 5 4 4 2 4" xfId="937" xr:uid="{00000000-0005-0000-0000-0000A2000000}"/>
    <cellStyle name="20% - uthevingsfarge 5 4 4 2 4 2" xfId="2067" xr:uid="{E1E9623A-672F-41BC-B5A9-AE81ED73C1E4}"/>
    <cellStyle name="20% - uthevingsfarge 5 4 4 2 5" xfId="1416" xr:uid="{270168BA-3323-4B13-BDB1-EEC5C4E86EF8}"/>
    <cellStyle name="20% - uthevingsfarge 5 4 4 3" xfId="367" xr:uid="{00000000-0005-0000-0000-0000A3000000}"/>
    <cellStyle name="20% - uthevingsfarge 5 4 4 3 2" xfId="1042" xr:uid="{00000000-0005-0000-0000-0000A4000000}"/>
    <cellStyle name="20% - uthevingsfarge 5 4 4 3 2 2" xfId="2172" xr:uid="{F30F33FF-9071-4324-A07C-D441BEB0DDEC}"/>
    <cellStyle name="20% - uthevingsfarge 5 4 4 3 3" xfId="1521" xr:uid="{FFE379FC-FFC2-46E7-88C3-2F3AB3623654}"/>
    <cellStyle name="20% - uthevingsfarge 5 4 4 4" xfId="600" xr:uid="{00000000-0005-0000-0000-0000A5000000}"/>
    <cellStyle name="20% - uthevingsfarge 5 4 4 4 2" xfId="1730" xr:uid="{5E9A52D3-2D63-4A68-B732-D8F30942EE20}"/>
    <cellStyle name="20% - uthevingsfarge 5 4 4 5" xfId="833" xr:uid="{00000000-0005-0000-0000-0000A6000000}"/>
    <cellStyle name="20% - uthevingsfarge 5 4 4 5 2" xfId="1963" xr:uid="{B5AC98C4-DBE8-447F-9BAE-9A8F4144C2CA}"/>
    <cellStyle name="20% - uthevingsfarge 5 4 4 6" xfId="1311" xr:uid="{C0435921-35AC-4EF6-B0BF-1BB0DAD3ADC9}"/>
    <cellStyle name="20% - uthevingsfarge 5 4 5" xfId="227" xr:uid="{00000000-0005-0000-0000-0000A7000000}"/>
    <cellStyle name="20% - uthevingsfarge 5 4 5 2" xfId="464" xr:uid="{00000000-0005-0000-0000-0000A8000000}"/>
    <cellStyle name="20% - uthevingsfarge 5 4 5 2 2" xfId="1139" xr:uid="{00000000-0005-0000-0000-0000A9000000}"/>
    <cellStyle name="20% - uthevingsfarge 5 4 5 2 2 2" xfId="2269" xr:uid="{DBF0BD1D-EDD7-48EE-8BDB-6037A33D6CFA}"/>
    <cellStyle name="20% - uthevingsfarge 5 4 5 2 3" xfId="1618" xr:uid="{D87A66C6-FBB3-4F58-864D-94FAFB48E95D}"/>
    <cellStyle name="20% - uthevingsfarge 5 4 5 3" xfId="697" xr:uid="{00000000-0005-0000-0000-0000AA000000}"/>
    <cellStyle name="20% - uthevingsfarge 5 4 5 3 2" xfId="1827" xr:uid="{B33A7C05-C260-4360-AD86-A25F1EFA87C3}"/>
    <cellStyle name="20% - uthevingsfarge 5 4 5 4" xfId="930" xr:uid="{00000000-0005-0000-0000-0000AB000000}"/>
    <cellStyle name="20% - uthevingsfarge 5 4 5 4 2" xfId="2060" xr:uid="{58EBDE4D-C4D6-4962-8C3E-5961170379AA}"/>
    <cellStyle name="20% - uthevingsfarge 5 4 5 5" xfId="1409" xr:uid="{B76DB202-7E33-4AD7-8D1A-32514E45A8F4}"/>
    <cellStyle name="20% - uthevingsfarge 5 4 6" xfId="360" xr:uid="{00000000-0005-0000-0000-0000AC000000}"/>
    <cellStyle name="20% - uthevingsfarge 5 4 6 2" xfId="1035" xr:uid="{00000000-0005-0000-0000-0000AD000000}"/>
    <cellStyle name="20% - uthevingsfarge 5 4 6 2 2" xfId="2165" xr:uid="{1B200447-2935-4328-9146-483874370723}"/>
    <cellStyle name="20% - uthevingsfarge 5 4 6 3" xfId="1514" xr:uid="{8C1CE32E-002C-4E47-8085-88901C59F4D6}"/>
    <cellStyle name="20% - uthevingsfarge 5 4 7" xfId="593" xr:uid="{00000000-0005-0000-0000-0000AE000000}"/>
    <cellStyle name="20% - uthevingsfarge 5 4 7 2" xfId="1723" xr:uid="{F6AE6376-359B-4F3E-8F3E-0AB2C9778CB0}"/>
    <cellStyle name="20% - uthevingsfarge 5 4 8" xfId="826" xr:uid="{00000000-0005-0000-0000-0000AF000000}"/>
    <cellStyle name="20% - uthevingsfarge 5 4 8 2" xfId="1956" xr:uid="{403AE74E-F81A-43CC-8E9B-77D7E50ED283}"/>
    <cellStyle name="20% - uthevingsfarge 5 4 9" xfId="1304" xr:uid="{C28C439F-3437-4B83-BB3C-84B3D9BD5E5C}"/>
    <cellStyle name="20% - uthevingsfarge 5 5" xfId="33" xr:uid="{00000000-0005-0000-0000-0000B0000000}"/>
    <cellStyle name="20% - uthevingsfarge 5 5 2" xfId="34" xr:uid="{00000000-0005-0000-0000-0000B1000000}"/>
    <cellStyle name="20% - uthevingsfarge 5 5 2 2" xfId="35" xr:uid="{00000000-0005-0000-0000-0000B2000000}"/>
    <cellStyle name="20% - uthevingsfarge 5 5 2 2 2" xfId="237" xr:uid="{00000000-0005-0000-0000-0000B3000000}"/>
    <cellStyle name="20% - uthevingsfarge 5 5 2 2 2 2" xfId="474" xr:uid="{00000000-0005-0000-0000-0000B4000000}"/>
    <cellStyle name="20% - uthevingsfarge 5 5 2 2 2 2 2" xfId="1149" xr:uid="{00000000-0005-0000-0000-0000B5000000}"/>
    <cellStyle name="20% - uthevingsfarge 5 5 2 2 2 2 2 2" xfId="2279" xr:uid="{F5F5347D-977A-4A83-87AC-7D62D5750697}"/>
    <cellStyle name="20% - uthevingsfarge 5 5 2 2 2 2 3" xfId="1628" xr:uid="{19F6ADA2-1E05-4A1B-9B91-7C055EE144B9}"/>
    <cellStyle name="20% - uthevingsfarge 5 5 2 2 2 3" xfId="707" xr:uid="{00000000-0005-0000-0000-0000B6000000}"/>
    <cellStyle name="20% - uthevingsfarge 5 5 2 2 2 3 2" xfId="1837" xr:uid="{5320A491-D587-473F-B781-D6885EE7E8D9}"/>
    <cellStyle name="20% - uthevingsfarge 5 5 2 2 2 4" xfId="940" xr:uid="{00000000-0005-0000-0000-0000B7000000}"/>
    <cellStyle name="20% - uthevingsfarge 5 5 2 2 2 4 2" xfId="2070" xr:uid="{C2F3C9CE-AB90-4A44-9CD4-0371EB2FE9DA}"/>
    <cellStyle name="20% - uthevingsfarge 5 5 2 2 2 5" xfId="1419" xr:uid="{622C097F-FDAD-4785-BCAC-4CAA8CCDA89A}"/>
    <cellStyle name="20% - uthevingsfarge 5 5 2 2 3" xfId="370" xr:uid="{00000000-0005-0000-0000-0000B8000000}"/>
    <cellStyle name="20% - uthevingsfarge 5 5 2 2 3 2" xfId="1045" xr:uid="{00000000-0005-0000-0000-0000B9000000}"/>
    <cellStyle name="20% - uthevingsfarge 5 5 2 2 3 2 2" xfId="2175" xr:uid="{7B693074-BA26-474B-B4F0-AB89CD22019D}"/>
    <cellStyle name="20% - uthevingsfarge 5 5 2 2 3 3" xfId="1524" xr:uid="{46A8C1E8-BF09-435F-96AB-EB74EA40DB08}"/>
    <cellStyle name="20% - uthevingsfarge 5 5 2 2 4" xfId="603" xr:uid="{00000000-0005-0000-0000-0000BA000000}"/>
    <cellStyle name="20% - uthevingsfarge 5 5 2 2 4 2" xfId="1733" xr:uid="{47AB0A40-A3E6-446A-8B29-F72E26AEBD0F}"/>
    <cellStyle name="20% - uthevingsfarge 5 5 2 2 5" xfId="836" xr:uid="{00000000-0005-0000-0000-0000BB000000}"/>
    <cellStyle name="20% - uthevingsfarge 5 5 2 2 5 2" xfId="1966" xr:uid="{EA2A2653-1695-4FF0-94C0-BFE684676C2D}"/>
    <cellStyle name="20% - uthevingsfarge 5 5 2 2 6" xfId="1314" xr:uid="{C97D224D-9007-42E1-AD97-B536579392F1}"/>
    <cellStyle name="20% - uthevingsfarge 5 5 2 3" xfId="236" xr:uid="{00000000-0005-0000-0000-0000BC000000}"/>
    <cellStyle name="20% - uthevingsfarge 5 5 2 3 2" xfId="473" xr:uid="{00000000-0005-0000-0000-0000BD000000}"/>
    <cellStyle name="20% - uthevingsfarge 5 5 2 3 2 2" xfId="1148" xr:uid="{00000000-0005-0000-0000-0000BE000000}"/>
    <cellStyle name="20% - uthevingsfarge 5 5 2 3 2 2 2" xfId="2278" xr:uid="{F6F24BE4-FBC6-4D13-854D-67F8F5A8BFB8}"/>
    <cellStyle name="20% - uthevingsfarge 5 5 2 3 2 3" xfId="1627" xr:uid="{732EFBF1-3263-401D-B488-5C8198F4C2E2}"/>
    <cellStyle name="20% - uthevingsfarge 5 5 2 3 3" xfId="706" xr:uid="{00000000-0005-0000-0000-0000BF000000}"/>
    <cellStyle name="20% - uthevingsfarge 5 5 2 3 3 2" xfId="1836" xr:uid="{6E6B689C-1E4B-4BE6-B354-D802F2362782}"/>
    <cellStyle name="20% - uthevingsfarge 5 5 2 3 4" xfId="939" xr:uid="{00000000-0005-0000-0000-0000C0000000}"/>
    <cellStyle name="20% - uthevingsfarge 5 5 2 3 4 2" xfId="2069" xr:uid="{7798479C-1BA9-4310-8C5C-6DB35E0AAE7E}"/>
    <cellStyle name="20% - uthevingsfarge 5 5 2 3 5" xfId="1418" xr:uid="{CF45B090-AD2A-4244-B048-1679007638E2}"/>
    <cellStyle name="20% - uthevingsfarge 5 5 2 4" xfId="369" xr:uid="{00000000-0005-0000-0000-0000C1000000}"/>
    <cellStyle name="20% - uthevingsfarge 5 5 2 4 2" xfId="1044" xr:uid="{00000000-0005-0000-0000-0000C2000000}"/>
    <cellStyle name="20% - uthevingsfarge 5 5 2 4 2 2" xfId="2174" xr:uid="{AFB2866E-F5DA-4BCC-86E4-13FA4EBEA4D8}"/>
    <cellStyle name="20% - uthevingsfarge 5 5 2 4 3" xfId="1523" xr:uid="{598BB920-E291-4038-B0E6-1755B2BD3571}"/>
    <cellStyle name="20% - uthevingsfarge 5 5 2 5" xfId="602" xr:uid="{00000000-0005-0000-0000-0000C3000000}"/>
    <cellStyle name="20% - uthevingsfarge 5 5 2 5 2" xfId="1732" xr:uid="{F041BFA8-A71A-4819-868E-2B1119625BAF}"/>
    <cellStyle name="20% - uthevingsfarge 5 5 2 6" xfId="835" xr:uid="{00000000-0005-0000-0000-0000C4000000}"/>
    <cellStyle name="20% - uthevingsfarge 5 5 2 6 2" xfId="1965" xr:uid="{F2883F58-698D-4480-BE14-3F62ACA63437}"/>
    <cellStyle name="20% - uthevingsfarge 5 5 2 7" xfId="1313" xr:uid="{3DBD1519-423E-4195-8862-7E824685FC9B}"/>
    <cellStyle name="20% - uthevingsfarge 5 5 3" xfId="36" xr:uid="{00000000-0005-0000-0000-0000C5000000}"/>
    <cellStyle name="20% - uthevingsfarge 5 5 3 2" xfId="238" xr:uid="{00000000-0005-0000-0000-0000C6000000}"/>
    <cellStyle name="20% - uthevingsfarge 5 5 3 2 2" xfId="475" xr:uid="{00000000-0005-0000-0000-0000C7000000}"/>
    <cellStyle name="20% - uthevingsfarge 5 5 3 2 2 2" xfId="1150" xr:uid="{00000000-0005-0000-0000-0000C8000000}"/>
    <cellStyle name="20% - uthevingsfarge 5 5 3 2 2 2 2" xfId="2280" xr:uid="{AF877760-F3DE-4179-9923-5C7356F2E119}"/>
    <cellStyle name="20% - uthevingsfarge 5 5 3 2 2 3" xfId="1629" xr:uid="{28F5F6F5-48F5-4920-B3FA-192FA94BC004}"/>
    <cellStyle name="20% - uthevingsfarge 5 5 3 2 3" xfId="708" xr:uid="{00000000-0005-0000-0000-0000C9000000}"/>
    <cellStyle name="20% - uthevingsfarge 5 5 3 2 3 2" xfId="1838" xr:uid="{AB7DE62C-AF17-4FC2-BE7A-D60AF2A31A81}"/>
    <cellStyle name="20% - uthevingsfarge 5 5 3 2 4" xfId="941" xr:uid="{00000000-0005-0000-0000-0000CA000000}"/>
    <cellStyle name="20% - uthevingsfarge 5 5 3 2 4 2" xfId="2071" xr:uid="{A4444686-642B-498C-AF51-18C86C8A50F2}"/>
    <cellStyle name="20% - uthevingsfarge 5 5 3 2 5" xfId="1420" xr:uid="{C4D74B10-7E34-47B9-9E2B-EACCFC13EBBA}"/>
    <cellStyle name="20% - uthevingsfarge 5 5 3 3" xfId="371" xr:uid="{00000000-0005-0000-0000-0000CB000000}"/>
    <cellStyle name="20% - uthevingsfarge 5 5 3 3 2" xfId="1046" xr:uid="{00000000-0005-0000-0000-0000CC000000}"/>
    <cellStyle name="20% - uthevingsfarge 5 5 3 3 2 2" xfId="2176" xr:uid="{4D65463D-132B-4675-A090-BC84EED89EDC}"/>
    <cellStyle name="20% - uthevingsfarge 5 5 3 3 3" xfId="1525" xr:uid="{82F33D45-CD24-4295-B508-2F71C12B7B23}"/>
    <cellStyle name="20% - uthevingsfarge 5 5 3 4" xfId="604" xr:uid="{00000000-0005-0000-0000-0000CD000000}"/>
    <cellStyle name="20% - uthevingsfarge 5 5 3 4 2" xfId="1734" xr:uid="{10466A0F-6BC7-4588-ABCB-319D489C823B}"/>
    <cellStyle name="20% - uthevingsfarge 5 5 3 5" xfId="837" xr:uid="{00000000-0005-0000-0000-0000CE000000}"/>
    <cellStyle name="20% - uthevingsfarge 5 5 3 5 2" xfId="1967" xr:uid="{AAF32F64-4159-4BB8-B026-34E148917D23}"/>
    <cellStyle name="20% - uthevingsfarge 5 5 3 6" xfId="1315" xr:uid="{24978A50-07A2-4133-BF9E-B114FD1496D0}"/>
    <cellStyle name="20% - uthevingsfarge 5 5 4" xfId="235" xr:uid="{00000000-0005-0000-0000-0000CF000000}"/>
    <cellStyle name="20% - uthevingsfarge 5 5 4 2" xfId="472" xr:uid="{00000000-0005-0000-0000-0000D0000000}"/>
    <cellStyle name="20% - uthevingsfarge 5 5 4 2 2" xfId="1147" xr:uid="{00000000-0005-0000-0000-0000D1000000}"/>
    <cellStyle name="20% - uthevingsfarge 5 5 4 2 2 2" xfId="2277" xr:uid="{886B2640-4876-43F8-AD28-405F24DC0197}"/>
    <cellStyle name="20% - uthevingsfarge 5 5 4 2 3" xfId="1626" xr:uid="{9B84C82C-BAF4-4EB6-B041-967AC2AACAA1}"/>
    <cellStyle name="20% - uthevingsfarge 5 5 4 3" xfId="705" xr:uid="{00000000-0005-0000-0000-0000D2000000}"/>
    <cellStyle name="20% - uthevingsfarge 5 5 4 3 2" xfId="1835" xr:uid="{9D4012AF-41FC-4B08-90B0-2DEC47B142B3}"/>
    <cellStyle name="20% - uthevingsfarge 5 5 4 4" xfId="938" xr:uid="{00000000-0005-0000-0000-0000D3000000}"/>
    <cellStyle name="20% - uthevingsfarge 5 5 4 4 2" xfId="2068" xr:uid="{F082C199-FE3E-4218-B0C7-51042D1B6E32}"/>
    <cellStyle name="20% - uthevingsfarge 5 5 4 5" xfId="1417" xr:uid="{B208786D-9D22-4A6D-B233-49D89B7A5B27}"/>
    <cellStyle name="20% - uthevingsfarge 5 5 5" xfId="368" xr:uid="{00000000-0005-0000-0000-0000D4000000}"/>
    <cellStyle name="20% - uthevingsfarge 5 5 5 2" xfId="1043" xr:uid="{00000000-0005-0000-0000-0000D5000000}"/>
    <cellStyle name="20% - uthevingsfarge 5 5 5 2 2" xfId="2173" xr:uid="{C04476F9-3BB3-436A-A5FD-BEACDA63A81E}"/>
    <cellStyle name="20% - uthevingsfarge 5 5 5 3" xfId="1522" xr:uid="{E755000E-DC30-4122-93D0-F5594951AF79}"/>
    <cellStyle name="20% - uthevingsfarge 5 5 6" xfId="601" xr:uid="{00000000-0005-0000-0000-0000D6000000}"/>
    <cellStyle name="20% - uthevingsfarge 5 5 6 2" xfId="1731" xr:uid="{AE881EF1-32D7-440A-8CDC-A1683D878C5C}"/>
    <cellStyle name="20% - uthevingsfarge 5 5 7" xfId="834" xr:uid="{00000000-0005-0000-0000-0000D7000000}"/>
    <cellStyle name="20% - uthevingsfarge 5 5 7 2" xfId="1964" xr:uid="{82F1C508-49CB-4871-8DEE-75DC0A7160FF}"/>
    <cellStyle name="20% - uthevingsfarge 5 5 8" xfId="1312" xr:uid="{FA91B80D-43CD-4F34-83E7-0007A9D1C33C}"/>
    <cellStyle name="20% - uthevingsfarge 5 6" xfId="37" xr:uid="{00000000-0005-0000-0000-0000D8000000}"/>
    <cellStyle name="20% - uthevingsfarge 5 6 2" xfId="38" xr:uid="{00000000-0005-0000-0000-0000D9000000}"/>
    <cellStyle name="20% - uthevingsfarge 5 6 2 2" xfId="240" xr:uid="{00000000-0005-0000-0000-0000DA000000}"/>
    <cellStyle name="20% - uthevingsfarge 5 6 2 2 2" xfId="477" xr:uid="{00000000-0005-0000-0000-0000DB000000}"/>
    <cellStyle name="20% - uthevingsfarge 5 6 2 2 2 2" xfId="1152" xr:uid="{00000000-0005-0000-0000-0000DC000000}"/>
    <cellStyle name="20% - uthevingsfarge 5 6 2 2 2 2 2" xfId="2282" xr:uid="{0C9BA93B-CD02-43DE-8D44-69FB8A41C535}"/>
    <cellStyle name="20% - uthevingsfarge 5 6 2 2 2 3" xfId="1631" xr:uid="{B606EAEC-9E44-4AD6-B728-C8BFAE5B4A31}"/>
    <cellStyle name="20% - uthevingsfarge 5 6 2 2 3" xfId="710" xr:uid="{00000000-0005-0000-0000-0000DD000000}"/>
    <cellStyle name="20% - uthevingsfarge 5 6 2 2 3 2" xfId="1840" xr:uid="{1F88B381-0BDF-4F46-B063-28EF641651C8}"/>
    <cellStyle name="20% - uthevingsfarge 5 6 2 2 4" xfId="943" xr:uid="{00000000-0005-0000-0000-0000DE000000}"/>
    <cellStyle name="20% - uthevingsfarge 5 6 2 2 4 2" xfId="2073" xr:uid="{59655034-EE61-4F3C-9503-123ADD54D0E8}"/>
    <cellStyle name="20% - uthevingsfarge 5 6 2 2 5" xfId="1422" xr:uid="{B7F32113-50E3-496C-A5AA-A6429645DE13}"/>
    <cellStyle name="20% - uthevingsfarge 5 6 2 3" xfId="373" xr:uid="{00000000-0005-0000-0000-0000DF000000}"/>
    <cellStyle name="20% - uthevingsfarge 5 6 2 3 2" xfId="1048" xr:uid="{00000000-0005-0000-0000-0000E0000000}"/>
    <cellStyle name="20% - uthevingsfarge 5 6 2 3 2 2" xfId="2178" xr:uid="{9EAF6323-0ADF-416C-90AC-957DBBE0FB5B}"/>
    <cellStyle name="20% - uthevingsfarge 5 6 2 3 3" xfId="1527" xr:uid="{141C4D4C-E8CC-487E-995D-A222DE2592D7}"/>
    <cellStyle name="20% - uthevingsfarge 5 6 2 4" xfId="606" xr:uid="{00000000-0005-0000-0000-0000E1000000}"/>
    <cellStyle name="20% - uthevingsfarge 5 6 2 4 2" xfId="1736" xr:uid="{0EA031F7-6020-4996-AF78-BA58B121B33D}"/>
    <cellStyle name="20% - uthevingsfarge 5 6 2 5" xfId="839" xr:uid="{00000000-0005-0000-0000-0000E2000000}"/>
    <cellStyle name="20% - uthevingsfarge 5 6 2 5 2" xfId="1969" xr:uid="{C7979A2C-AAD5-4C7A-93AA-8AEE2D17D76B}"/>
    <cellStyle name="20% - uthevingsfarge 5 6 2 6" xfId="1317" xr:uid="{496FC199-78EB-4959-B0D9-7F44AED8606E}"/>
    <cellStyle name="20% - uthevingsfarge 5 6 3" xfId="239" xr:uid="{00000000-0005-0000-0000-0000E3000000}"/>
    <cellStyle name="20% - uthevingsfarge 5 6 3 2" xfId="476" xr:uid="{00000000-0005-0000-0000-0000E4000000}"/>
    <cellStyle name="20% - uthevingsfarge 5 6 3 2 2" xfId="1151" xr:uid="{00000000-0005-0000-0000-0000E5000000}"/>
    <cellStyle name="20% - uthevingsfarge 5 6 3 2 2 2" xfId="2281" xr:uid="{2A259D9F-97F9-451F-9748-ADF1FA1C943C}"/>
    <cellStyle name="20% - uthevingsfarge 5 6 3 2 3" xfId="1630" xr:uid="{0D3B0B87-9814-4529-A6DE-612A669CD488}"/>
    <cellStyle name="20% - uthevingsfarge 5 6 3 3" xfId="709" xr:uid="{00000000-0005-0000-0000-0000E6000000}"/>
    <cellStyle name="20% - uthevingsfarge 5 6 3 3 2" xfId="1839" xr:uid="{36732661-3A63-4FF6-9CF6-241F129D1E88}"/>
    <cellStyle name="20% - uthevingsfarge 5 6 3 4" xfId="942" xr:uid="{00000000-0005-0000-0000-0000E7000000}"/>
    <cellStyle name="20% - uthevingsfarge 5 6 3 4 2" xfId="2072" xr:uid="{2C3B3BDE-A833-4AC2-BC4E-39D2C70AE6E4}"/>
    <cellStyle name="20% - uthevingsfarge 5 6 3 5" xfId="1421" xr:uid="{29E4389C-1530-4877-9B47-9A41F22DE17D}"/>
    <cellStyle name="20% - uthevingsfarge 5 6 4" xfId="372" xr:uid="{00000000-0005-0000-0000-0000E8000000}"/>
    <cellStyle name="20% - uthevingsfarge 5 6 4 2" xfId="1047" xr:uid="{00000000-0005-0000-0000-0000E9000000}"/>
    <cellStyle name="20% - uthevingsfarge 5 6 4 2 2" xfId="2177" xr:uid="{898AC37F-F045-41D0-913E-1CBC294D59AE}"/>
    <cellStyle name="20% - uthevingsfarge 5 6 4 3" xfId="1526" xr:uid="{99A2CF1D-AC8C-4EC2-8881-D30E5F347E2E}"/>
    <cellStyle name="20% - uthevingsfarge 5 6 5" xfId="605" xr:uid="{00000000-0005-0000-0000-0000EA000000}"/>
    <cellStyle name="20% - uthevingsfarge 5 6 5 2" xfId="1735" xr:uid="{04311185-ACF7-421A-8AC3-593FD7CAA49B}"/>
    <cellStyle name="20% - uthevingsfarge 5 6 6" xfId="838" xr:uid="{00000000-0005-0000-0000-0000EB000000}"/>
    <cellStyle name="20% - uthevingsfarge 5 6 6 2" xfId="1968" xr:uid="{BEB2E176-1FE2-40F6-8B3D-5EC29AAC808F}"/>
    <cellStyle name="20% - uthevingsfarge 5 6 7" xfId="1316" xr:uid="{354ED27F-A42C-4459-8C2A-DA1CFE262276}"/>
    <cellStyle name="20% - uthevingsfarge 5 7" xfId="39" xr:uid="{00000000-0005-0000-0000-0000EC000000}"/>
    <cellStyle name="20% - uthevingsfarge 5 7 2" xfId="241" xr:uid="{00000000-0005-0000-0000-0000ED000000}"/>
    <cellStyle name="20% - uthevingsfarge 5 7 2 2" xfId="478" xr:uid="{00000000-0005-0000-0000-0000EE000000}"/>
    <cellStyle name="20% - uthevingsfarge 5 7 2 2 2" xfId="1153" xr:uid="{00000000-0005-0000-0000-0000EF000000}"/>
    <cellStyle name="20% - uthevingsfarge 5 7 2 2 2 2" xfId="2283" xr:uid="{203A0C23-0EE3-4CE0-82AE-4A06CEDB1A00}"/>
    <cellStyle name="20% - uthevingsfarge 5 7 2 2 3" xfId="1632" xr:uid="{34C29ED8-FBA3-4CF6-8C09-F6513BCF57C7}"/>
    <cellStyle name="20% - uthevingsfarge 5 7 2 3" xfId="711" xr:uid="{00000000-0005-0000-0000-0000F0000000}"/>
    <cellStyle name="20% - uthevingsfarge 5 7 2 3 2" xfId="1841" xr:uid="{40B90C79-152E-4935-9124-19B79CC59484}"/>
    <cellStyle name="20% - uthevingsfarge 5 7 2 4" xfId="944" xr:uid="{00000000-0005-0000-0000-0000F1000000}"/>
    <cellStyle name="20% - uthevingsfarge 5 7 2 4 2" xfId="2074" xr:uid="{5C4C7FC2-47D3-4D36-B1FB-7634731FC601}"/>
    <cellStyle name="20% - uthevingsfarge 5 7 2 5" xfId="1423" xr:uid="{D975353D-8274-41F4-983B-E81718C80964}"/>
    <cellStyle name="20% - uthevingsfarge 5 7 3" xfId="374" xr:uid="{00000000-0005-0000-0000-0000F2000000}"/>
    <cellStyle name="20% - uthevingsfarge 5 7 3 2" xfId="1049" xr:uid="{00000000-0005-0000-0000-0000F3000000}"/>
    <cellStyle name="20% - uthevingsfarge 5 7 3 2 2" xfId="2179" xr:uid="{610D7C7A-C3B3-4A20-8C6D-8063534E7CD1}"/>
    <cellStyle name="20% - uthevingsfarge 5 7 3 3" xfId="1528" xr:uid="{23995230-AE13-4062-BC9A-E81EE46407CA}"/>
    <cellStyle name="20% - uthevingsfarge 5 7 4" xfId="607" xr:uid="{00000000-0005-0000-0000-0000F4000000}"/>
    <cellStyle name="20% - uthevingsfarge 5 7 4 2" xfId="1737" xr:uid="{00C2A361-B032-4038-B40D-3AE8B4C4248C}"/>
    <cellStyle name="20% - uthevingsfarge 5 7 5" xfId="840" xr:uid="{00000000-0005-0000-0000-0000F5000000}"/>
    <cellStyle name="20% - uthevingsfarge 5 7 5 2" xfId="1970" xr:uid="{1288CA02-ABD9-4631-AA5E-7EE276D807A2}"/>
    <cellStyle name="20% - uthevingsfarge 5 7 6" xfId="1318" xr:uid="{FC2489A6-C2E0-4CB1-9F24-2C3A3B98A4E7}"/>
    <cellStyle name="20% - uthevingsfarge 5 8" xfId="199" xr:uid="{00000000-0005-0000-0000-0000F6000000}"/>
    <cellStyle name="20% - uthevingsfarge 5 8 2" xfId="336" xr:uid="{00000000-0005-0000-0000-0000F7000000}"/>
    <cellStyle name="20% - uthevingsfarge 5 8 2 2" xfId="557" xr:uid="{00000000-0005-0000-0000-0000F8000000}"/>
    <cellStyle name="20% - uthevingsfarge 5 8 2 2 2" xfId="1232" xr:uid="{00000000-0005-0000-0000-0000F9000000}"/>
    <cellStyle name="20% - uthevingsfarge 5 8 2 2 2 2" xfId="2362" xr:uid="{1DCA6458-F9E5-415E-BBDA-95906A5A9809}"/>
    <cellStyle name="20% - uthevingsfarge 5 8 2 2 3" xfId="1699" xr:uid="{E41B55F5-C20B-4763-AE74-3CE73C47E06F}"/>
    <cellStyle name="20% - uthevingsfarge 5 8 2 3" xfId="790" xr:uid="{00000000-0005-0000-0000-0000FA000000}"/>
    <cellStyle name="20% - uthevingsfarge 5 8 2 3 2" xfId="1920" xr:uid="{94C1E9F6-C1BF-4E8F-A943-C08FFA267534}"/>
    <cellStyle name="20% - uthevingsfarge 5 8 2 4" xfId="1011" xr:uid="{00000000-0005-0000-0000-0000FB000000}"/>
    <cellStyle name="20% - uthevingsfarge 5 8 2 4 2" xfId="2141" xr:uid="{5CC44795-3A31-4A98-B97A-A873EB37C1BE}"/>
    <cellStyle name="20% - uthevingsfarge 5 8 2 5" xfId="1490" xr:uid="{1C44CA57-21D9-4345-91DA-2E916F9FC450}"/>
    <cellStyle name="20% - uthevingsfarge 5 8 3" xfId="441" xr:uid="{00000000-0005-0000-0000-0000FC000000}"/>
    <cellStyle name="20% - uthevingsfarge 5 8 3 2" xfId="1116" xr:uid="{00000000-0005-0000-0000-0000FD000000}"/>
    <cellStyle name="20% - uthevingsfarge 5 8 3 2 2" xfId="2246" xr:uid="{9C2CA1B2-54C9-4CD5-AD5F-7C69F9B2474F}"/>
    <cellStyle name="20% - uthevingsfarge 5 8 3 3" xfId="1595" xr:uid="{386DF67C-0BF6-4870-8CBB-B17EFD311F8D}"/>
    <cellStyle name="20% - uthevingsfarge 5 8 4" xfId="674" xr:uid="{00000000-0005-0000-0000-0000FE000000}"/>
    <cellStyle name="20% - uthevingsfarge 5 8 4 2" xfId="1804" xr:uid="{6AA80F49-66F0-422F-B58D-42B79FA48F77}"/>
    <cellStyle name="20% - uthevingsfarge 5 8 5" xfId="907" xr:uid="{00000000-0005-0000-0000-0000FF000000}"/>
    <cellStyle name="20% - uthevingsfarge 5 8 5 2" xfId="2037" xr:uid="{0DBCC39E-B96E-4D28-AA2C-9BF53DAD442B}"/>
    <cellStyle name="20% - uthevingsfarge 5 8 6" xfId="1385" xr:uid="{D21D7E31-0431-48F6-9706-093B25EC57B1}"/>
    <cellStyle name="20% - uthevingsfarge 5 8 7" xfId="2402" xr:uid="{53EE666F-40AC-455B-BEEE-7825EC931CC1}"/>
    <cellStyle name="20% - uthevingsfarge 5 9" xfId="215" xr:uid="{00000000-0005-0000-0000-000000010000}"/>
    <cellStyle name="20% - uthevingsfarge 5 9 2" xfId="349" xr:uid="{00000000-0005-0000-0000-000001010000}"/>
    <cellStyle name="20% - uthevingsfarge 5 9 2 2" xfId="570" xr:uid="{00000000-0005-0000-0000-000002010000}"/>
    <cellStyle name="20% - uthevingsfarge 5 9 2 2 2" xfId="1245" xr:uid="{00000000-0005-0000-0000-000003010000}"/>
    <cellStyle name="20% - uthevingsfarge 5 9 2 2 2 2" xfId="2375" xr:uid="{23406B20-534C-42BA-93CC-F45A42398D78}"/>
    <cellStyle name="20% - uthevingsfarge 5 9 2 2 3" xfId="1712" xr:uid="{E4AE5D60-A0FF-4957-A32D-2F351E1DEA5D}"/>
    <cellStyle name="20% - uthevingsfarge 5 9 2 3" xfId="803" xr:uid="{00000000-0005-0000-0000-000004010000}"/>
    <cellStyle name="20% - uthevingsfarge 5 9 2 3 2" xfId="1933" xr:uid="{0DD8858A-ADFC-475A-8E78-69DA0494D9A6}"/>
    <cellStyle name="20% - uthevingsfarge 5 9 2 4" xfId="1024" xr:uid="{00000000-0005-0000-0000-000005010000}"/>
    <cellStyle name="20% - uthevingsfarge 5 9 2 4 2" xfId="2154" xr:uid="{C5227942-9AE3-4603-9FEE-83D7BFB50CAB}"/>
    <cellStyle name="20% - uthevingsfarge 5 9 2 5" xfId="1503" xr:uid="{3B4E949F-BF3E-4D57-AAFC-7A7E55E177DD}"/>
    <cellStyle name="20% - uthevingsfarge 5 9 3" xfId="453" xr:uid="{00000000-0005-0000-0000-000006010000}"/>
    <cellStyle name="20% - uthevingsfarge 5 9 3 2" xfId="1128" xr:uid="{00000000-0005-0000-0000-000007010000}"/>
    <cellStyle name="20% - uthevingsfarge 5 9 3 2 2" xfId="2258" xr:uid="{D8FC1C7D-9551-44C1-AB11-9DA0FFE7DA35}"/>
    <cellStyle name="20% - uthevingsfarge 5 9 3 3" xfId="1607" xr:uid="{C2FA9E54-42CE-47C4-A5DE-218EBE8DBC65}"/>
    <cellStyle name="20% - uthevingsfarge 5 9 4" xfId="686" xr:uid="{00000000-0005-0000-0000-000008010000}"/>
    <cellStyle name="20% - uthevingsfarge 5 9 4 2" xfId="1816" xr:uid="{68857C41-65CB-41EB-B96E-78DF4B7886A5}"/>
    <cellStyle name="20% - uthevingsfarge 5 9 5" xfId="919" xr:uid="{00000000-0005-0000-0000-000009010000}"/>
    <cellStyle name="20% - uthevingsfarge 5 9 5 2" xfId="2049" xr:uid="{F4FB4F3F-1263-40DD-87E7-F5E79390A606}"/>
    <cellStyle name="20% - uthevingsfarge 5 9 6" xfId="1398" xr:uid="{4A5BB4E4-48E5-498F-862A-B4A3021BD240}"/>
    <cellStyle name="20% - uthevingsfarge 6 2" xfId="40" xr:uid="{00000000-0005-0000-0000-00000A010000}"/>
    <cellStyle name="40% - Accent1" xfId="41" xr:uid="{00000000-0005-0000-0000-00000B010000}"/>
    <cellStyle name="40% - Accent2" xfId="42" xr:uid="{00000000-0005-0000-0000-00000C010000}"/>
    <cellStyle name="40% - Accent3" xfId="43" xr:uid="{00000000-0005-0000-0000-00000D010000}"/>
    <cellStyle name="40% - Accent4" xfId="44" xr:uid="{00000000-0005-0000-0000-00000E010000}"/>
    <cellStyle name="40% - Accent5" xfId="45" xr:uid="{00000000-0005-0000-0000-00000F010000}"/>
    <cellStyle name="40% - Accent6" xfId="46" xr:uid="{00000000-0005-0000-0000-000010010000}"/>
    <cellStyle name="40% - uthevingsfarge 1 2" xfId="47" xr:uid="{00000000-0005-0000-0000-000011010000}"/>
    <cellStyle name="40% - uthevingsfarge 2 2" xfId="48" xr:uid="{00000000-0005-0000-0000-000012010000}"/>
    <cellStyle name="40% - uthevingsfarge 3 2" xfId="49" xr:uid="{00000000-0005-0000-0000-000013010000}"/>
    <cellStyle name="40% - uthevingsfarge 4 2" xfId="50" xr:uid="{00000000-0005-0000-0000-000014010000}"/>
    <cellStyle name="40% - uthevingsfarge 5 2" xfId="51" xr:uid="{00000000-0005-0000-0000-000015010000}"/>
    <cellStyle name="40% - uthevingsfarge 5 2 2" xfId="52" xr:uid="{00000000-0005-0000-0000-000016010000}"/>
    <cellStyle name="40% - uthevingsfarge 5 2 2 2" xfId="53" xr:uid="{00000000-0005-0000-0000-000017010000}"/>
    <cellStyle name="40% - uthevingsfarge 5 2 2 2 2" xfId="54" xr:uid="{00000000-0005-0000-0000-000018010000}"/>
    <cellStyle name="40% - uthevingsfarge 5 2 2 2 2 2" xfId="245" xr:uid="{00000000-0005-0000-0000-000019010000}"/>
    <cellStyle name="40% - uthevingsfarge 5 2 2 2 2 2 2" xfId="482" xr:uid="{00000000-0005-0000-0000-00001A010000}"/>
    <cellStyle name="40% - uthevingsfarge 5 2 2 2 2 2 2 2" xfId="1157" xr:uid="{00000000-0005-0000-0000-00001B010000}"/>
    <cellStyle name="40% - uthevingsfarge 5 2 2 2 2 2 2 2 2" xfId="2287" xr:uid="{C2FDDCA9-947A-48AD-9297-3329449B9839}"/>
    <cellStyle name="40% - uthevingsfarge 5 2 2 2 2 2 2 3" xfId="1636" xr:uid="{4C360428-DC2F-4A43-8F5C-CDE553A23B45}"/>
    <cellStyle name="40% - uthevingsfarge 5 2 2 2 2 2 3" xfId="715" xr:uid="{00000000-0005-0000-0000-00001C010000}"/>
    <cellStyle name="40% - uthevingsfarge 5 2 2 2 2 2 3 2" xfId="1845" xr:uid="{721C6613-2DC0-4808-A63A-E32FE32F2FED}"/>
    <cellStyle name="40% - uthevingsfarge 5 2 2 2 2 2 4" xfId="948" xr:uid="{00000000-0005-0000-0000-00001D010000}"/>
    <cellStyle name="40% - uthevingsfarge 5 2 2 2 2 2 4 2" xfId="2078" xr:uid="{81A3C4EA-835B-41CD-8E49-13D1ADE19F00}"/>
    <cellStyle name="40% - uthevingsfarge 5 2 2 2 2 2 5" xfId="1427" xr:uid="{48D34F97-D373-4FDD-A414-C10260B12F40}"/>
    <cellStyle name="40% - uthevingsfarge 5 2 2 2 2 3" xfId="378" xr:uid="{00000000-0005-0000-0000-00001E010000}"/>
    <cellStyle name="40% - uthevingsfarge 5 2 2 2 2 3 2" xfId="1053" xr:uid="{00000000-0005-0000-0000-00001F010000}"/>
    <cellStyle name="40% - uthevingsfarge 5 2 2 2 2 3 2 2" xfId="2183" xr:uid="{EE539B15-7E1B-435D-AC81-04A013777D96}"/>
    <cellStyle name="40% - uthevingsfarge 5 2 2 2 2 3 3" xfId="1532" xr:uid="{CB8E49FA-364D-4A19-AEF5-207F93A562B2}"/>
    <cellStyle name="40% - uthevingsfarge 5 2 2 2 2 4" xfId="611" xr:uid="{00000000-0005-0000-0000-000020010000}"/>
    <cellStyle name="40% - uthevingsfarge 5 2 2 2 2 4 2" xfId="1741" xr:uid="{34CEEFDA-2FF1-459D-82B9-26526CEA837F}"/>
    <cellStyle name="40% - uthevingsfarge 5 2 2 2 2 5" xfId="844" xr:uid="{00000000-0005-0000-0000-000021010000}"/>
    <cellStyle name="40% - uthevingsfarge 5 2 2 2 2 5 2" xfId="1974" xr:uid="{072A4E75-6CEC-4319-A832-8A2F4DD1FB3E}"/>
    <cellStyle name="40% - uthevingsfarge 5 2 2 2 2 6" xfId="1322" xr:uid="{53DBB51A-657D-4A91-AA37-011F1E9AD761}"/>
    <cellStyle name="40% - uthevingsfarge 5 2 2 2 3" xfId="244" xr:uid="{00000000-0005-0000-0000-000022010000}"/>
    <cellStyle name="40% - uthevingsfarge 5 2 2 2 3 2" xfId="481" xr:uid="{00000000-0005-0000-0000-000023010000}"/>
    <cellStyle name="40% - uthevingsfarge 5 2 2 2 3 2 2" xfId="1156" xr:uid="{00000000-0005-0000-0000-000024010000}"/>
    <cellStyle name="40% - uthevingsfarge 5 2 2 2 3 2 2 2" xfId="2286" xr:uid="{FC4C805A-4CEF-429F-8506-90B034F0C2B5}"/>
    <cellStyle name="40% - uthevingsfarge 5 2 2 2 3 2 3" xfId="1635" xr:uid="{7BF0BEFF-BDF2-4F7F-B0B7-4911C672AFD8}"/>
    <cellStyle name="40% - uthevingsfarge 5 2 2 2 3 3" xfId="714" xr:uid="{00000000-0005-0000-0000-000025010000}"/>
    <cellStyle name="40% - uthevingsfarge 5 2 2 2 3 3 2" xfId="1844" xr:uid="{16E3C0EE-0E38-436C-AE96-F9B68CC81A83}"/>
    <cellStyle name="40% - uthevingsfarge 5 2 2 2 3 4" xfId="947" xr:uid="{00000000-0005-0000-0000-000026010000}"/>
    <cellStyle name="40% - uthevingsfarge 5 2 2 2 3 4 2" xfId="2077" xr:uid="{A8025E28-067D-4715-8AC4-2A0BF13B455A}"/>
    <cellStyle name="40% - uthevingsfarge 5 2 2 2 3 5" xfId="1426" xr:uid="{4CD24D67-7796-4F56-B29D-8C8F675D3867}"/>
    <cellStyle name="40% - uthevingsfarge 5 2 2 2 4" xfId="377" xr:uid="{00000000-0005-0000-0000-000027010000}"/>
    <cellStyle name="40% - uthevingsfarge 5 2 2 2 4 2" xfId="1052" xr:uid="{00000000-0005-0000-0000-000028010000}"/>
    <cellStyle name="40% - uthevingsfarge 5 2 2 2 4 2 2" xfId="2182" xr:uid="{F651D602-A2A1-4368-BA03-B114CD486B54}"/>
    <cellStyle name="40% - uthevingsfarge 5 2 2 2 4 3" xfId="1531" xr:uid="{221BA4F4-DEED-4D7D-B516-2C2E3AF3CD27}"/>
    <cellStyle name="40% - uthevingsfarge 5 2 2 2 5" xfId="610" xr:uid="{00000000-0005-0000-0000-000029010000}"/>
    <cellStyle name="40% - uthevingsfarge 5 2 2 2 5 2" xfId="1740" xr:uid="{217B952F-4375-44F0-8BE7-B86F637C3C23}"/>
    <cellStyle name="40% - uthevingsfarge 5 2 2 2 6" xfId="843" xr:uid="{00000000-0005-0000-0000-00002A010000}"/>
    <cellStyle name="40% - uthevingsfarge 5 2 2 2 6 2" xfId="1973" xr:uid="{3D459CA7-10C5-4794-BA2B-369B792754C0}"/>
    <cellStyle name="40% - uthevingsfarge 5 2 2 2 7" xfId="1321" xr:uid="{D7466AAA-0AA3-4CB5-9640-586A9859A966}"/>
    <cellStyle name="40% - uthevingsfarge 5 2 2 3" xfId="55" xr:uid="{00000000-0005-0000-0000-00002B010000}"/>
    <cellStyle name="40% - uthevingsfarge 5 2 2 3 2" xfId="246" xr:uid="{00000000-0005-0000-0000-00002C010000}"/>
    <cellStyle name="40% - uthevingsfarge 5 2 2 3 2 2" xfId="483" xr:uid="{00000000-0005-0000-0000-00002D010000}"/>
    <cellStyle name="40% - uthevingsfarge 5 2 2 3 2 2 2" xfId="1158" xr:uid="{00000000-0005-0000-0000-00002E010000}"/>
    <cellStyle name="40% - uthevingsfarge 5 2 2 3 2 2 2 2" xfId="2288" xr:uid="{A92DA2FA-F381-4ADC-8720-67B9E7D877B1}"/>
    <cellStyle name="40% - uthevingsfarge 5 2 2 3 2 2 3" xfId="1637" xr:uid="{CFB3BC83-7BF8-485E-8DBD-F0CB2199FD19}"/>
    <cellStyle name="40% - uthevingsfarge 5 2 2 3 2 3" xfId="716" xr:uid="{00000000-0005-0000-0000-00002F010000}"/>
    <cellStyle name="40% - uthevingsfarge 5 2 2 3 2 3 2" xfId="1846" xr:uid="{16C96453-38CB-4F7A-8FAE-0C8AF8A7B71E}"/>
    <cellStyle name="40% - uthevingsfarge 5 2 2 3 2 4" xfId="949" xr:uid="{00000000-0005-0000-0000-000030010000}"/>
    <cellStyle name="40% - uthevingsfarge 5 2 2 3 2 4 2" xfId="2079" xr:uid="{C405743E-30E1-41AF-85E3-7B53267682FF}"/>
    <cellStyle name="40% - uthevingsfarge 5 2 2 3 2 5" xfId="1428" xr:uid="{726719CB-9510-46EB-880C-A206A143B8CA}"/>
    <cellStyle name="40% - uthevingsfarge 5 2 2 3 3" xfId="379" xr:uid="{00000000-0005-0000-0000-000031010000}"/>
    <cellStyle name="40% - uthevingsfarge 5 2 2 3 3 2" xfId="1054" xr:uid="{00000000-0005-0000-0000-000032010000}"/>
    <cellStyle name="40% - uthevingsfarge 5 2 2 3 3 2 2" xfId="2184" xr:uid="{A24BF506-76BE-469A-B06B-1CE4FA29C050}"/>
    <cellStyle name="40% - uthevingsfarge 5 2 2 3 3 3" xfId="1533" xr:uid="{80C815B6-60E4-4332-8106-933B423AE4CB}"/>
    <cellStyle name="40% - uthevingsfarge 5 2 2 3 4" xfId="612" xr:uid="{00000000-0005-0000-0000-000033010000}"/>
    <cellStyle name="40% - uthevingsfarge 5 2 2 3 4 2" xfId="1742" xr:uid="{E2A7CA85-5F51-439D-ACB3-EBF9C6C440CA}"/>
    <cellStyle name="40% - uthevingsfarge 5 2 2 3 5" xfId="845" xr:uid="{00000000-0005-0000-0000-000034010000}"/>
    <cellStyle name="40% - uthevingsfarge 5 2 2 3 5 2" xfId="1975" xr:uid="{3E6A8EF6-FBB9-4BFD-A430-B4EEF7579DFE}"/>
    <cellStyle name="40% - uthevingsfarge 5 2 2 3 6" xfId="1323" xr:uid="{B9368770-6F96-4584-826E-23CFC5BB4554}"/>
    <cellStyle name="40% - uthevingsfarge 5 2 2 4" xfId="243" xr:uid="{00000000-0005-0000-0000-000035010000}"/>
    <cellStyle name="40% - uthevingsfarge 5 2 2 4 2" xfId="480" xr:uid="{00000000-0005-0000-0000-000036010000}"/>
    <cellStyle name="40% - uthevingsfarge 5 2 2 4 2 2" xfId="1155" xr:uid="{00000000-0005-0000-0000-000037010000}"/>
    <cellStyle name="40% - uthevingsfarge 5 2 2 4 2 2 2" xfId="2285" xr:uid="{91C54617-7B28-4BA0-BA7B-6007C0E3EA90}"/>
    <cellStyle name="40% - uthevingsfarge 5 2 2 4 2 3" xfId="1634" xr:uid="{525AE876-1D74-458D-A64A-0ADBD78BD9C7}"/>
    <cellStyle name="40% - uthevingsfarge 5 2 2 4 3" xfId="713" xr:uid="{00000000-0005-0000-0000-000038010000}"/>
    <cellStyle name="40% - uthevingsfarge 5 2 2 4 3 2" xfId="1843" xr:uid="{6BE28309-03DA-4271-93E6-1B2C0896956E}"/>
    <cellStyle name="40% - uthevingsfarge 5 2 2 4 4" xfId="946" xr:uid="{00000000-0005-0000-0000-000039010000}"/>
    <cellStyle name="40% - uthevingsfarge 5 2 2 4 4 2" xfId="2076" xr:uid="{9923D91C-8876-46C3-8212-FCB70AA08E3C}"/>
    <cellStyle name="40% - uthevingsfarge 5 2 2 4 5" xfId="1425" xr:uid="{9907DA18-ED9A-4411-BF11-B145E04F81B0}"/>
    <cellStyle name="40% - uthevingsfarge 5 2 2 5" xfId="376" xr:uid="{00000000-0005-0000-0000-00003A010000}"/>
    <cellStyle name="40% - uthevingsfarge 5 2 2 5 2" xfId="1051" xr:uid="{00000000-0005-0000-0000-00003B010000}"/>
    <cellStyle name="40% - uthevingsfarge 5 2 2 5 2 2" xfId="2181" xr:uid="{0148D240-92AE-4140-866A-0C046B302B18}"/>
    <cellStyle name="40% - uthevingsfarge 5 2 2 5 3" xfId="1530" xr:uid="{5E384858-5236-431E-AA35-D3C774EE3151}"/>
    <cellStyle name="40% - uthevingsfarge 5 2 2 6" xfId="609" xr:uid="{00000000-0005-0000-0000-00003C010000}"/>
    <cellStyle name="40% - uthevingsfarge 5 2 2 6 2" xfId="1739" xr:uid="{EC0CE15E-3A87-4680-BFAD-849C54B9FB2E}"/>
    <cellStyle name="40% - uthevingsfarge 5 2 2 7" xfId="842" xr:uid="{00000000-0005-0000-0000-00003D010000}"/>
    <cellStyle name="40% - uthevingsfarge 5 2 2 7 2" xfId="1972" xr:uid="{03C726B7-C4F3-4BC4-8F56-B04B1F8BB1DB}"/>
    <cellStyle name="40% - uthevingsfarge 5 2 2 8" xfId="1320" xr:uid="{C3231D5F-699E-4BF7-AC9C-5CA5B71C52FD}"/>
    <cellStyle name="40% - uthevingsfarge 5 2 3" xfId="56" xr:uid="{00000000-0005-0000-0000-00003E010000}"/>
    <cellStyle name="40% - uthevingsfarge 5 2 3 2" xfId="57" xr:uid="{00000000-0005-0000-0000-00003F010000}"/>
    <cellStyle name="40% - uthevingsfarge 5 2 3 2 2" xfId="248" xr:uid="{00000000-0005-0000-0000-000040010000}"/>
    <cellStyle name="40% - uthevingsfarge 5 2 3 2 2 2" xfId="485" xr:uid="{00000000-0005-0000-0000-000041010000}"/>
    <cellStyle name="40% - uthevingsfarge 5 2 3 2 2 2 2" xfId="1160" xr:uid="{00000000-0005-0000-0000-000042010000}"/>
    <cellStyle name="40% - uthevingsfarge 5 2 3 2 2 2 2 2" xfId="2290" xr:uid="{24CFF4C2-00C2-4288-912B-7354CCF112CD}"/>
    <cellStyle name="40% - uthevingsfarge 5 2 3 2 2 2 3" xfId="1639" xr:uid="{E85ABA0A-A962-406D-955D-4078299BA6E8}"/>
    <cellStyle name="40% - uthevingsfarge 5 2 3 2 2 3" xfId="718" xr:uid="{00000000-0005-0000-0000-000043010000}"/>
    <cellStyle name="40% - uthevingsfarge 5 2 3 2 2 3 2" xfId="1848" xr:uid="{A601AB5E-321E-4590-B8B1-DA8949D67056}"/>
    <cellStyle name="40% - uthevingsfarge 5 2 3 2 2 4" xfId="951" xr:uid="{00000000-0005-0000-0000-000044010000}"/>
    <cellStyle name="40% - uthevingsfarge 5 2 3 2 2 4 2" xfId="2081" xr:uid="{9A9196C6-E8BB-4BA8-90FC-0853426A3A64}"/>
    <cellStyle name="40% - uthevingsfarge 5 2 3 2 2 5" xfId="1430" xr:uid="{7D356F6D-C44E-4B2B-8C5B-4D0F078E16CB}"/>
    <cellStyle name="40% - uthevingsfarge 5 2 3 2 3" xfId="381" xr:uid="{00000000-0005-0000-0000-000045010000}"/>
    <cellStyle name="40% - uthevingsfarge 5 2 3 2 3 2" xfId="1056" xr:uid="{00000000-0005-0000-0000-000046010000}"/>
    <cellStyle name="40% - uthevingsfarge 5 2 3 2 3 2 2" xfId="2186" xr:uid="{32BE2EE1-8D02-42DD-8CE3-C2B56B0173DF}"/>
    <cellStyle name="40% - uthevingsfarge 5 2 3 2 3 3" xfId="1535" xr:uid="{7BDD6462-C6AA-4EC5-8470-1B5CDA389F52}"/>
    <cellStyle name="40% - uthevingsfarge 5 2 3 2 4" xfId="614" xr:uid="{00000000-0005-0000-0000-000047010000}"/>
    <cellStyle name="40% - uthevingsfarge 5 2 3 2 4 2" xfId="1744" xr:uid="{8AC30D4C-8497-4EE3-AAA1-A1D73DC41EC6}"/>
    <cellStyle name="40% - uthevingsfarge 5 2 3 2 5" xfId="847" xr:uid="{00000000-0005-0000-0000-000048010000}"/>
    <cellStyle name="40% - uthevingsfarge 5 2 3 2 5 2" xfId="1977" xr:uid="{A571DF60-07B5-435E-B101-728FFEC5DB95}"/>
    <cellStyle name="40% - uthevingsfarge 5 2 3 2 6" xfId="1325" xr:uid="{E8F20BEB-A89C-4BBB-A87C-331602862B80}"/>
    <cellStyle name="40% - uthevingsfarge 5 2 3 3" xfId="247" xr:uid="{00000000-0005-0000-0000-000049010000}"/>
    <cellStyle name="40% - uthevingsfarge 5 2 3 3 2" xfId="484" xr:uid="{00000000-0005-0000-0000-00004A010000}"/>
    <cellStyle name="40% - uthevingsfarge 5 2 3 3 2 2" xfId="1159" xr:uid="{00000000-0005-0000-0000-00004B010000}"/>
    <cellStyle name="40% - uthevingsfarge 5 2 3 3 2 2 2" xfId="2289" xr:uid="{12A65B81-3EC1-4D2B-B192-92770D72E611}"/>
    <cellStyle name="40% - uthevingsfarge 5 2 3 3 2 3" xfId="1638" xr:uid="{22085B1B-D0E7-40FB-9AC9-AE900B7BE350}"/>
    <cellStyle name="40% - uthevingsfarge 5 2 3 3 3" xfId="717" xr:uid="{00000000-0005-0000-0000-00004C010000}"/>
    <cellStyle name="40% - uthevingsfarge 5 2 3 3 3 2" xfId="1847" xr:uid="{550B5458-C628-42C1-B0E9-A22651573B0E}"/>
    <cellStyle name="40% - uthevingsfarge 5 2 3 3 4" xfId="950" xr:uid="{00000000-0005-0000-0000-00004D010000}"/>
    <cellStyle name="40% - uthevingsfarge 5 2 3 3 4 2" xfId="2080" xr:uid="{E9807C3C-22F0-41F9-A667-51D5A9792866}"/>
    <cellStyle name="40% - uthevingsfarge 5 2 3 3 5" xfId="1429" xr:uid="{3243E216-3C34-466E-AA80-A0336C6E09FA}"/>
    <cellStyle name="40% - uthevingsfarge 5 2 3 4" xfId="380" xr:uid="{00000000-0005-0000-0000-00004E010000}"/>
    <cellStyle name="40% - uthevingsfarge 5 2 3 4 2" xfId="1055" xr:uid="{00000000-0005-0000-0000-00004F010000}"/>
    <cellStyle name="40% - uthevingsfarge 5 2 3 4 2 2" xfId="2185" xr:uid="{88E93717-1EFF-4EE3-9456-3F6C8662A142}"/>
    <cellStyle name="40% - uthevingsfarge 5 2 3 4 3" xfId="1534" xr:uid="{F130D4B1-274C-4311-A454-A3AA4D864346}"/>
    <cellStyle name="40% - uthevingsfarge 5 2 3 5" xfId="613" xr:uid="{00000000-0005-0000-0000-000050010000}"/>
    <cellStyle name="40% - uthevingsfarge 5 2 3 5 2" xfId="1743" xr:uid="{FC416968-7313-403F-BA31-C300BFA9B81F}"/>
    <cellStyle name="40% - uthevingsfarge 5 2 3 6" xfId="846" xr:uid="{00000000-0005-0000-0000-000051010000}"/>
    <cellStyle name="40% - uthevingsfarge 5 2 3 6 2" xfId="1976" xr:uid="{4B71AFEF-6259-45D0-A9C7-ADDDEEF3449C}"/>
    <cellStyle name="40% - uthevingsfarge 5 2 3 7" xfId="1324" xr:uid="{77F57C46-924B-4235-923C-65BD8D802ED4}"/>
    <cellStyle name="40% - uthevingsfarge 5 2 4" xfId="58" xr:uid="{00000000-0005-0000-0000-000052010000}"/>
    <cellStyle name="40% - uthevingsfarge 5 2 4 2" xfId="249" xr:uid="{00000000-0005-0000-0000-000053010000}"/>
    <cellStyle name="40% - uthevingsfarge 5 2 4 2 2" xfId="486" xr:uid="{00000000-0005-0000-0000-000054010000}"/>
    <cellStyle name="40% - uthevingsfarge 5 2 4 2 2 2" xfId="1161" xr:uid="{00000000-0005-0000-0000-000055010000}"/>
    <cellStyle name="40% - uthevingsfarge 5 2 4 2 2 2 2" xfId="2291" xr:uid="{F1982D74-FAD0-4735-9B61-59DB3252C89F}"/>
    <cellStyle name="40% - uthevingsfarge 5 2 4 2 2 3" xfId="1640" xr:uid="{FDEDCDAC-E671-4A8E-8EF7-621595EB8259}"/>
    <cellStyle name="40% - uthevingsfarge 5 2 4 2 3" xfId="719" xr:uid="{00000000-0005-0000-0000-000056010000}"/>
    <cellStyle name="40% - uthevingsfarge 5 2 4 2 3 2" xfId="1849" xr:uid="{1A6B1BE8-6F82-4F59-89FF-1D20884CBBF7}"/>
    <cellStyle name="40% - uthevingsfarge 5 2 4 2 4" xfId="952" xr:uid="{00000000-0005-0000-0000-000057010000}"/>
    <cellStyle name="40% - uthevingsfarge 5 2 4 2 4 2" xfId="2082" xr:uid="{266672E2-4C7C-4890-A714-7DFB63F2EB95}"/>
    <cellStyle name="40% - uthevingsfarge 5 2 4 2 5" xfId="1431" xr:uid="{9BA83A5E-F547-4F39-8843-700833B6FF9D}"/>
    <cellStyle name="40% - uthevingsfarge 5 2 4 3" xfId="382" xr:uid="{00000000-0005-0000-0000-000058010000}"/>
    <cellStyle name="40% - uthevingsfarge 5 2 4 3 2" xfId="1057" xr:uid="{00000000-0005-0000-0000-000059010000}"/>
    <cellStyle name="40% - uthevingsfarge 5 2 4 3 2 2" xfId="2187" xr:uid="{FEB6EB2E-14F5-472A-8E91-FF8E32ED3A72}"/>
    <cellStyle name="40% - uthevingsfarge 5 2 4 3 3" xfId="1536" xr:uid="{B748DFF0-43C6-4EE5-A5BD-5708A1D05675}"/>
    <cellStyle name="40% - uthevingsfarge 5 2 4 4" xfId="615" xr:uid="{00000000-0005-0000-0000-00005A010000}"/>
    <cellStyle name="40% - uthevingsfarge 5 2 4 4 2" xfId="1745" xr:uid="{03966BC0-CA04-4E91-B6C4-9B0D4909711D}"/>
    <cellStyle name="40% - uthevingsfarge 5 2 4 5" xfId="848" xr:uid="{00000000-0005-0000-0000-00005B010000}"/>
    <cellStyle name="40% - uthevingsfarge 5 2 4 5 2" xfId="1978" xr:uid="{DF0DEF8F-CCCD-4EEE-8A61-DCB3F1155B11}"/>
    <cellStyle name="40% - uthevingsfarge 5 2 4 6" xfId="1326" xr:uid="{39E42847-0374-4A4E-959A-611355B29526}"/>
    <cellStyle name="40% - uthevingsfarge 5 2 5" xfId="242" xr:uid="{00000000-0005-0000-0000-00005C010000}"/>
    <cellStyle name="40% - uthevingsfarge 5 2 5 2" xfId="479" xr:uid="{00000000-0005-0000-0000-00005D010000}"/>
    <cellStyle name="40% - uthevingsfarge 5 2 5 2 2" xfId="1154" xr:uid="{00000000-0005-0000-0000-00005E010000}"/>
    <cellStyle name="40% - uthevingsfarge 5 2 5 2 2 2" xfId="2284" xr:uid="{AB93A190-01E7-40AE-BA55-77162FCFFED9}"/>
    <cellStyle name="40% - uthevingsfarge 5 2 5 2 3" xfId="1633" xr:uid="{CFD1B28A-1A57-4219-9AB3-FF2C67AB491F}"/>
    <cellStyle name="40% - uthevingsfarge 5 2 5 3" xfId="712" xr:uid="{00000000-0005-0000-0000-00005F010000}"/>
    <cellStyle name="40% - uthevingsfarge 5 2 5 3 2" xfId="1842" xr:uid="{F9D8A2A3-FDC8-4AD0-859A-3F327175B4B0}"/>
    <cellStyle name="40% - uthevingsfarge 5 2 5 4" xfId="945" xr:uid="{00000000-0005-0000-0000-000060010000}"/>
    <cellStyle name="40% - uthevingsfarge 5 2 5 4 2" xfId="2075" xr:uid="{D6D9F2F1-1685-464F-B6BA-A9BCEF8199F7}"/>
    <cellStyle name="40% - uthevingsfarge 5 2 5 5" xfId="1424" xr:uid="{54DFEFEE-24FC-45BE-B2C1-F443A4BE65B3}"/>
    <cellStyle name="40% - uthevingsfarge 5 2 6" xfId="375" xr:uid="{00000000-0005-0000-0000-000061010000}"/>
    <cellStyle name="40% - uthevingsfarge 5 2 6 2" xfId="1050" xr:uid="{00000000-0005-0000-0000-000062010000}"/>
    <cellStyle name="40% - uthevingsfarge 5 2 6 2 2" xfId="2180" xr:uid="{D606A698-F5C0-4665-B3A1-4CB6B25FEAD2}"/>
    <cellStyle name="40% - uthevingsfarge 5 2 6 3" xfId="1529" xr:uid="{D46D5D67-A5A9-4E72-B87F-5D5548FED8EB}"/>
    <cellStyle name="40% - uthevingsfarge 5 2 7" xfId="608" xr:uid="{00000000-0005-0000-0000-000063010000}"/>
    <cellStyle name="40% - uthevingsfarge 5 2 7 2" xfId="1738" xr:uid="{7570A175-EF2D-4021-AC0F-496647E3FD0D}"/>
    <cellStyle name="40% - uthevingsfarge 5 2 8" xfId="841" xr:uid="{00000000-0005-0000-0000-000064010000}"/>
    <cellStyle name="40% - uthevingsfarge 5 2 8 2" xfId="1971" xr:uid="{A026E1BC-127E-4F3E-A975-16EEC8C7A214}"/>
    <cellStyle name="40% - uthevingsfarge 5 2 9" xfId="1319" xr:uid="{05DAFF07-6318-47F3-90ED-B43704907972}"/>
    <cellStyle name="40% - uthevingsfarge 5 3" xfId="59" xr:uid="{00000000-0005-0000-0000-000065010000}"/>
    <cellStyle name="40% - uthevingsfarge 5 4" xfId="60" xr:uid="{00000000-0005-0000-0000-000066010000}"/>
    <cellStyle name="40% - uthevingsfarge 5 4 2" xfId="61" xr:uid="{00000000-0005-0000-0000-000067010000}"/>
    <cellStyle name="40% - uthevingsfarge 5 4 2 2" xfId="62" xr:uid="{00000000-0005-0000-0000-000068010000}"/>
    <cellStyle name="40% - uthevingsfarge 5 4 2 2 2" xfId="63" xr:uid="{00000000-0005-0000-0000-000069010000}"/>
    <cellStyle name="40% - uthevingsfarge 5 4 2 2 2 2" xfId="253" xr:uid="{00000000-0005-0000-0000-00006A010000}"/>
    <cellStyle name="40% - uthevingsfarge 5 4 2 2 2 2 2" xfId="490" xr:uid="{00000000-0005-0000-0000-00006B010000}"/>
    <cellStyle name="40% - uthevingsfarge 5 4 2 2 2 2 2 2" xfId="1165" xr:uid="{00000000-0005-0000-0000-00006C010000}"/>
    <cellStyle name="40% - uthevingsfarge 5 4 2 2 2 2 2 2 2" xfId="2295" xr:uid="{3CFCD551-8F95-4B4B-A4F4-D7A542334B63}"/>
    <cellStyle name="40% - uthevingsfarge 5 4 2 2 2 2 2 3" xfId="1644" xr:uid="{48B4CE13-C1CA-4A51-9449-52243D49E9BA}"/>
    <cellStyle name="40% - uthevingsfarge 5 4 2 2 2 2 3" xfId="723" xr:uid="{00000000-0005-0000-0000-00006D010000}"/>
    <cellStyle name="40% - uthevingsfarge 5 4 2 2 2 2 3 2" xfId="1853" xr:uid="{5D4A48A3-E456-4991-B8AC-9934CE8063A1}"/>
    <cellStyle name="40% - uthevingsfarge 5 4 2 2 2 2 4" xfId="956" xr:uid="{00000000-0005-0000-0000-00006E010000}"/>
    <cellStyle name="40% - uthevingsfarge 5 4 2 2 2 2 4 2" xfId="2086" xr:uid="{3AB91BBE-93FB-401A-BC2E-B58DE8AF3390}"/>
    <cellStyle name="40% - uthevingsfarge 5 4 2 2 2 2 5" xfId="1435" xr:uid="{2C8E6214-23B4-4110-9548-BCB738C9C173}"/>
    <cellStyle name="40% - uthevingsfarge 5 4 2 2 2 3" xfId="386" xr:uid="{00000000-0005-0000-0000-00006F010000}"/>
    <cellStyle name="40% - uthevingsfarge 5 4 2 2 2 3 2" xfId="1061" xr:uid="{00000000-0005-0000-0000-000070010000}"/>
    <cellStyle name="40% - uthevingsfarge 5 4 2 2 2 3 2 2" xfId="2191" xr:uid="{F5C7B452-A960-4BEB-8A4F-72A891B33F29}"/>
    <cellStyle name="40% - uthevingsfarge 5 4 2 2 2 3 3" xfId="1540" xr:uid="{6F93037A-93F3-4B60-ACE1-3E3F93918C66}"/>
    <cellStyle name="40% - uthevingsfarge 5 4 2 2 2 4" xfId="619" xr:uid="{00000000-0005-0000-0000-000071010000}"/>
    <cellStyle name="40% - uthevingsfarge 5 4 2 2 2 4 2" xfId="1749" xr:uid="{FF38B76B-C66D-44F1-A501-61C02874E75B}"/>
    <cellStyle name="40% - uthevingsfarge 5 4 2 2 2 5" xfId="852" xr:uid="{00000000-0005-0000-0000-000072010000}"/>
    <cellStyle name="40% - uthevingsfarge 5 4 2 2 2 5 2" xfId="1982" xr:uid="{4AC28E9C-E4D0-4647-8AB5-B67EBCC16DEF}"/>
    <cellStyle name="40% - uthevingsfarge 5 4 2 2 2 6" xfId="1330" xr:uid="{24BB3B54-2A9B-4144-AFD0-CF7E941DAB96}"/>
    <cellStyle name="40% - uthevingsfarge 5 4 2 2 3" xfId="252" xr:uid="{00000000-0005-0000-0000-000073010000}"/>
    <cellStyle name="40% - uthevingsfarge 5 4 2 2 3 2" xfId="489" xr:uid="{00000000-0005-0000-0000-000074010000}"/>
    <cellStyle name="40% - uthevingsfarge 5 4 2 2 3 2 2" xfId="1164" xr:uid="{00000000-0005-0000-0000-000075010000}"/>
    <cellStyle name="40% - uthevingsfarge 5 4 2 2 3 2 2 2" xfId="2294" xr:uid="{277A5D3C-2D4E-4DF3-BFB0-1136F8A3BFBE}"/>
    <cellStyle name="40% - uthevingsfarge 5 4 2 2 3 2 3" xfId="1643" xr:uid="{25A110E8-5788-46E1-96C0-3BC187D0B338}"/>
    <cellStyle name="40% - uthevingsfarge 5 4 2 2 3 3" xfId="722" xr:uid="{00000000-0005-0000-0000-000076010000}"/>
    <cellStyle name="40% - uthevingsfarge 5 4 2 2 3 3 2" xfId="1852" xr:uid="{B131F897-947B-4190-9998-5A74AB182983}"/>
    <cellStyle name="40% - uthevingsfarge 5 4 2 2 3 4" xfId="955" xr:uid="{00000000-0005-0000-0000-000077010000}"/>
    <cellStyle name="40% - uthevingsfarge 5 4 2 2 3 4 2" xfId="2085" xr:uid="{437D7EA7-59B4-4430-89AF-6273AE920CA6}"/>
    <cellStyle name="40% - uthevingsfarge 5 4 2 2 3 5" xfId="1434" xr:uid="{6226FFEC-3A42-4E9D-813A-F26E7BB8CB72}"/>
    <cellStyle name="40% - uthevingsfarge 5 4 2 2 4" xfId="385" xr:uid="{00000000-0005-0000-0000-000078010000}"/>
    <cellStyle name="40% - uthevingsfarge 5 4 2 2 4 2" xfId="1060" xr:uid="{00000000-0005-0000-0000-000079010000}"/>
    <cellStyle name="40% - uthevingsfarge 5 4 2 2 4 2 2" xfId="2190" xr:uid="{56905ED8-E9C3-48D3-B02D-19132E1FF343}"/>
    <cellStyle name="40% - uthevingsfarge 5 4 2 2 4 3" xfId="1539" xr:uid="{441FED91-89CB-4ED2-8A6F-235C067577B3}"/>
    <cellStyle name="40% - uthevingsfarge 5 4 2 2 5" xfId="618" xr:uid="{00000000-0005-0000-0000-00007A010000}"/>
    <cellStyle name="40% - uthevingsfarge 5 4 2 2 5 2" xfId="1748" xr:uid="{01889071-D165-45FC-B50D-1F161AA0B6F9}"/>
    <cellStyle name="40% - uthevingsfarge 5 4 2 2 6" xfId="851" xr:uid="{00000000-0005-0000-0000-00007B010000}"/>
    <cellStyle name="40% - uthevingsfarge 5 4 2 2 6 2" xfId="1981" xr:uid="{2590B94E-C602-41DD-9FA2-EAA4FA0CD238}"/>
    <cellStyle name="40% - uthevingsfarge 5 4 2 2 7" xfId="1329" xr:uid="{014F99A9-34F8-4D08-B4D2-0C0BE2304DF7}"/>
    <cellStyle name="40% - uthevingsfarge 5 4 2 3" xfId="64" xr:uid="{00000000-0005-0000-0000-00007C010000}"/>
    <cellStyle name="40% - uthevingsfarge 5 4 2 3 2" xfId="254" xr:uid="{00000000-0005-0000-0000-00007D010000}"/>
    <cellStyle name="40% - uthevingsfarge 5 4 2 3 2 2" xfId="491" xr:uid="{00000000-0005-0000-0000-00007E010000}"/>
    <cellStyle name="40% - uthevingsfarge 5 4 2 3 2 2 2" xfId="1166" xr:uid="{00000000-0005-0000-0000-00007F010000}"/>
    <cellStyle name="40% - uthevingsfarge 5 4 2 3 2 2 2 2" xfId="2296" xr:uid="{8530F65F-12DD-4D96-9919-798762E42EF9}"/>
    <cellStyle name="40% - uthevingsfarge 5 4 2 3 2 2 3" xfId="1645" xr:uid="{E9FA0DAF-19D5-4923-9BB4-B5C608E5CB78}"/>
    <cellStyle name="40% - uthevingsfarge 5 4 2 3 2 3" xfId="724" xr:uid="{00000000-0005-0000-0000-000080010000}"/>
    <cellStyle name="40% - uthevingsfarge 5 4 2 3 2 3 2" xfId="1854" xr:uid="{4A1FB181-B249-4AC9-82A8-E33E1D3BF315}"/>
    <cellStyle name="40% - uthevingsfarge 5 4 2 3 2 4" xfId="957" xr:uid="{00000000-0005-0000-0000-000081010000}"/>
    <cellStyle name="40% - uthevingsfarge 5 4 2 3 2 4 2" xfId="2087" xr:uid="{ABC85A3C-8057-46A7-B2E9-C05B810B27DA}"/>
    <cellStyle name="40% - uthevingsfarge 5 4 2 3 2 5" xfId="1436" xr:uid="{047EDDA5-EF60-43E4-A670-2091E87395D2}"/>
    <cellStyle name="40% - uthevingsfarge 5 4 2 3 3" xfId="387" xr:uid="{00000000-0005-0000-0000-000082010000}"/>
    <cellStyle name="40% - uthevingsfarge 5 4 2 3 3 2" xfId="1062" xr:uid="{00000000-0005-0000-0000-000083010000}"/>
    <cellStyle name="40% - uthevingsfarge 5 4 2 3 3 2 2" xfId="2192" xr:uid="{8F8C9F9E-EAFC-433A-8BBF-AC036F4DA88F}"/>
    <cellStyle name="40% - uthevingsfarge 5 4 2 3 3 3" xfId="1541" xr:uid="{073392B7-92BC-4AA2-8B58-C46ECAAD2BD2}"/>
    <cellStyle name="40% - uthevingsfarge 5 4 2 3 4" xfId="620" xr:uid="{00000000-0005-0000-0000-000084010000}"/>
    <cellStyle name="40% - uthevingsfarge 5 4 2 3 4 2" xfId="1750" xr:uid="{66B44D19-60AE-4194-8093-8336B3FC7D61}"/>
    <cellStyle name="40% - uthevingsfarge 5 4 2 3 5" xfId="853" xr:uid="{00000000-0005-0000-0000-000085010000}"/>
    <cellStyle name="40% - uthevingsfarge 5 4 2 3 5 2" xfId="1983" xr:uid="{25883719-CD01-439D-8F58-9AAFDC9CC401}"/>
    <cellStyle name="40% - uthevingsfarge 5 4 2 3 6" xfId="1331" xr:uid="{FB85C838-AD18-440B-85AD-1C944171459F}"/>
    <cellStyle name="40% - uthevingsfarge 5 4 2 4" xfId="251" xr:uid="{00000000-0005-0000-0000-000086010000}"/>
    <cellStyle name="40% - uthevingsfarge 5 4 2 4 2" xfId="488" xr:uid="{00000000-0005-0000-0000-000087010000}"/>
    <cellStyle name="40% - uthevingsfarge 5 4 2 4 2 2" xfId="1163" xr:uid="{00000000-0005-0000-0000-000088010000}"/>
    <cellStyle name="40% - uthevingsfarge 5 4 2 4 2 2 2" xfId="2293" xr:uid="{825A4220-D05F-480B-AE54-75BABBEDA791}"/>
    <cellStyle name="40% - uthevingsfarge 5 4 2 4 2 3" xfId="1642" xr:uid="{9D8C3885-607D-4605-85BB-B14A767A7BBD}"/>
    <cellStyle name="40% - uthevingsfarge 5 4 2 4 3" xfId="721" xr:uid="{00000000-0005-0000-0000-000089010000}"/>
    <cellStyle name="40% - uthevingsfarge 5 4 2 4 3 2" xfId="1851" xr:uid="{2E0EBA68-73F6-4BF3-9A67-A5F8B2C99FC5}"/>
    <cellStyle name="40% - uthevingsfarge 5 4 2 4 4" xfId="954" xr:uid="{00000000-0005-0000-0000-00008A010000}"/>
    <cellStyle name="40% - uthevingsfarge 5 4 2 4 4 2" xfId="2084" xr:uid="{3D3FF6B1-DB44-46D6-814C-90AE45E7DD53}"/>
    <cellStyle name="40% - uthevingsfarge 5 4 2 4 5" xfId="1433" xr:uid="{44DC3239-77B8-4F7D-A1DC-30665C1721BC}"/>
    <cellStyle name="40% - uthevingsfarge 5 4 2 5" xfId="384" xr:uid="{00000000-0005-0000-0000-00008B010000}"/>
    <cellStyle name="40% - uthevingsfarge 5 4 2 5 2" xfId="1059" xr:uid="{00000000-0005-0000-0000-00008C010000}"/>
    <cellStyle name="40% - uthevingsfarge 5 4 2 5 2 2" xfId="2189" xr:uid="{A0EE0AB6-8E57-4E79-AE01-4958C9B2C8E5}"/>
    <cellStyle name="40% - uthevingsfarge 5 4 2 5 3" xfId="1538" xr:uid="{E2850650-BA8A-4719-BFEB-08E7D80CAFB2}"/>
    <cellStyle name="40% - uthevingsfarge 5 4 2 6" xfId="617" xr:uid="{00000000-0005-0000-0000-00008D010000}"/>
    <cellStyle name="40% - uthevingsfarge 5 4 2 6 2" xfId="1747" xr:uid="{4D0E53EA-EA5A-48B5-A8D1-E4001EA4E943}"/>
    <cellStyle name="40% - uthevingsfarge 5 4 2 7" xfId="850" xr:uid="{00000000-0005-0000-0000-00008E010000}"/>
    <cellStyle name="40% - uthevingsfarge 5 4 2 7 2" xfId="1980" xr:uid="{63745931-0C66-4C3E-B5AE-BFD0FED22202}"/>
    <cellStyle name="40% - uthevingsfarge 5 4 2 8" xfId="1328" xr:uid="{AEB70580-EB20-4722-A375-37B58E8FF012}"/>
    <cellStyle name="40% - uthevingsfarge 5 4 3" xfId="65" xr:uid="{00000000-0005-0000-0000-00008F010000}"/>
    <cellStyle name="40% - uthevingsfarge 5 4 3 2" xfId="66" xr:uid="{00000000-0005-0000-0000-000090010000}"/>
    <cellStyle name="40% - uthevingsfarge 5 4 3 2 2" xfId="256" xr:uid="{00000000-0005-0000-0000-000091010000}"/>
    <cellStyle name="40% - uthevingsfarge 5 4 3 2 2 2" xfId="493" xr:uid="{00000000-0005-0000-0000-000092010000}"/>
    <cellStyle name="40% - uthevingsfarge 5 4 3 2 2 2 2" xfId="1168" xr:uid="{00000000-0005-0000-0000-000093010000}"/>
    <cellStyle name="40% - uthevingsfarge 5 4 3 2 2 2 2 2" xfId="2298" xr:uid="{2207D6D6-B363-4B45-BE07-214DDAE25D29}"/>
    <cellStyle name="40% - uthevingsfarge 5 4 3 2 2 2 3" xfId="1647" xr:uid="{04022F2C-2E37-4C1D-A46F-58709CF9F1B2}"/>
    <cellStyle name="40% - uthevingsfarge 5 4 3 2 2 3" xfId="726" xr:uid="{00000000-0005-0000-0000-000094010000}"/>
    <cellStyle name="40% - uthevingsfarge 5 4 3 2 2 3 2" xfId="1856" xr:uid="{65DC6D74-F85E-4419-A5D4-9ABEA7F8502E}"/>
    <cellStyle name="40% - uthevingsfarge 5 4 3 2 2 4" xfId="959" xr:uid="{00000000-0005-0000-0000-000095010000}"/>
    <cellStyle name="40% - uthevingsfarge 5 4 3 2 2 4 2" xfId="2089" xr:uid="{EA825A57-FD72-46FD-BEBA-24AA261FA26E}"/>
    <cellStyle name="40% - uthevingsfarge 5 4 3 2 2 5" xfId="1438" xr:uid="{383BA6B5-DB67-43C1-A6D3-A7BD04A3E3EF}"/>
    <cellStyle name="40% - uthevingsfarge 5 4 3 2 3" xfId="389" xr:uid="{00000000-0005-0000-0000-000096010000}"/>
    <cellStyle name="40% - uthevingsfarge 5 4 3 2 3 2" xfId="1064" xr:uid="{00000000-0005-0000-0000-000097010000}"/>
    <cellStyle name="40% - uthevingsfarge 5 4 3 2 3 2 2" xfId="2194" xr:uid="{FB77C692-E62F-4EE4-9131-18F0023465B1}"/>
    <cellStyle name="40% - uthevingsfarge 5 4 3 2 3 3" xfId="1543" xr:uid="{AD46A7BE-FA6B-4176-95EC-690A1ED38327}"/>
    <cellStyle name="40% - uthevingsfarge 5 4 3 2 4" xfId="622" xr:uid="{00000000-0005-0000-0000-000098010000}"/>
    <cellStyle name="40% - uthevingsfarge 5 4 3 2 4 2" xfId="1752" xr:uid="{D7CD6554-09B3-4903-B563-72BB426F60E8}"/>
    <cellStyle name="40% - uthevingsfarge 5 4 3 2 5" xfId="855" xr:uid="{00000000-0005-0000-0000-000099010000}"/>
    <cellStyle name="40% - uthevingsfarge 5 4 3 2 5 2" xfId="1985" xr:uid="{206F854B-1DCB-4A3B-9DDD-884BB8AD889F}"/>
    <cellStyle name="40% - uthevingsfarge 5 4 3 2 6" xfId="1333" xr:uid="{1391328C-4A79-41AD-81E7-2C5F9B255409}"/>
    <cellStyle name="40% - uthevingsfarge 5 4 3 3" xfId="255" xr:uid="{00000000-0005-0000-0000-00009A010000}"/>
    <cellStyle name="40% - uthevingsfarge 5 4 3 3 2" xfId="492" xr:uid="{00000000-0005-0000-0000-00009B010000}"/>
    <cellStyle name="40% - uthevingsfarge 5 4 3 3 2 2" xfId="1167" xr:uid="{00000000-0005-0000-0000-00009C010000}"/>
    <cellStyle name="40% - uthevingsfarge 5 4 3 3 2 2 2" xfId="2297" xr:uid="{C5F4C833-2D58-4C3A-8045-0D6587F9B1C7}"/>
    <cellStyle name="40% - uthevingsfarge 5 4 3 3 2 3" xfId="1646" xr:uid="{426668E5-F994-49D2-B0EA-9CF1117CEA8F}"/>
    <cellStyle name="40% - uthevingsfarge 5 4 3 3 3" xfId="725" xr:uid="{00000000-0005-0000-0000-00009D010000}"/>
    <cellStyle name="40% - uthevingsfarge 5 4 3 3 3 2" xfId="1855" xr:uid="{C3AE0CC4-E83F-4575-BB77-24A6B7A85764}"/>
    <cellStyle name="40% - uthevingsfarge 5 4 3 3 4" xfId="958" xr:uid="{00000000-0005-0000-0000-00009E010000}"/>
    <cellStyle name="40% - uthevingsfarge 5 4 3 3 4 2" xfId="2088" xr:uid="{150B1F0A-F8B7-41FD-B65D-9257DD39DEEF}"/>
    <cellStyle name="40% - uthevingsfarge 5 4 3 3 5" xfId="1437" xr:uid="{F5A3832B-BF60-4005-B28E-593E2CDACC7C}"/>
    <cellStyle name="40% - uthevingsfarge 5 4 3 4" xfId="388" xr:uid="{00000000-0005-0000-0000-00009F010000}"/>
    <cellStyle name="40% - uthevingsfarge 5 4 3 4 2" xfId="1063" xr:uid="{00000000-0005-0000-0000-0000A0010000}"/>
    <cellStyle name="40% - uthevingsfarge 5 4 3 4 2 2" xfId="2193" xr:uid="{F748D592-756F-4F5B-8A6F-5910C2EE5550}"/>
    <cellStyle name="40% - uthevingsfarge 5 4 3 4 3" xfId="1542" xr:uid="{F2E66E12-36F4-4DFD-9626-FE3A40F9B526}"/>
    <cellStyle name="40% - uthevingsfarge 5 4 3 5" xfId="621" xr:uid="{00000000-0005-0000-0000-0000A1010000}"/>
    <cellStyle name="40% - uthevingsfarge 5 4 3 5 2" xfId="1751" xr:uid="{C3018586-E7E5-4852-8DE8-8862630D0204}"/>
    <cellStyle name="40% - uthevingsfarge 5 4 3 6" xfId="854" xr:uid="{00000000-0005-0000-0000-0000A2010000}"/>
    <cellStyle name="40% - uthevingsfarge 5 4 3 6 2" xfId="1984" xr:uid="{599C2D36-3B63-40BB-9C92-97307CCA8BD0}"/>
    <cellStyle name="40% - uthevingsfarge 5 4 3 7" xfId="1332" xr:uid="{53D1C432-6461-4A0C-B9F7-9AC7D2092A90}"/>
    <cellStyle name="40% - uthevingsfarge 5 4 4" xfId="67" xr:uid="{00000000-0005-0000-0000-0000A3010000}"/>
    <cellStyle name="40% - uthevingsfarge 5 4 4 2" xfId="257" xr:uid="{00000000-0005-0000-0000-0000A4010000}"/>
    <cellStyle name="40% - uthevingsfarge 5 4 4 2 2" xfId="494" xr:uid="{00000000-0005-0000-0000-0000A5010000}"/>
    <cellStyle name="40% - uthevingsfarge 5 4 4 2 2 2" xfId="1169" xr:uid="{00000000-0005-0000-0000-0000A6010000}"/>
    <cellStyle name="40% - uthevingsfarge 5 4 4 2 2 2 2" xfId="2299" xr:uid="{3BD18BB5-FD1A-49B9-B54A-252032E41794}"/>
    <cellStyle name="40% - uthevingsfarge 5 4 4 2 2 3" xfId="1648" xr:uid="{AD02183F-4326-402B-B5CA-C170069022FF}"/>
    <cellStyle name="40% - uthevingsfarge 5 4 4 2 3" xfId="727" xr:uid="{00000000-0005-0000-0000-0000A7010000}"/>
    <cellStyle name="40% - uthevingsfarge 5 4 4 2 3 2" xfId="1857" xr:uid="{E18A5355-4325-4BDE-B13E-2FD3A0513DEC}"/>
    <cellStyle name="40% - uthevingsfarge 5 4 4 2 4" xfId="960" xr:uid="{00000000-0005-0000-0000-0000A8010000}"/>
    <cellStyle name="40% - uthevingsfarge 5 4 4 2 4 2" xfId="2090" xr:uid="{6EED01E5-51C0-40B6-B05A-0C7E83332860}"/>
    <cellStyle name="40% - uthevingsfarge 5 4 4 2 5" xfId="1439" xr:uid="{D2D4D52E-DF9F-476A-BB22-8978ACA4D8E0}"/>
    <cellStyle name="40% - uthevingsfarge 5 4 4 3" xfId="390" xr:uid="{00000000-0005-0000-0000-0000A9010000}"/>
    <cellStyle name="40% - uthevingsfarge 5 4 4 3 2" xfId="1065" xr:uid="{00000000-0005-0000-0000-0000AA010000}"/>
    <cellStyle name="40% - uthevingsfarge 5 4 4 3 2 2" xfId="2195" xr:uid="{E4147A3D-7E97-4C42-A15A-44FD2D925A2F}"/>
    <cellStyle name="40% - uthevingsfarge 5 4 4 3 3" xfId="1544" xr:uid="{4E971BB6-960E-45C6-94C8-4B2A4E9DE958}"/>
    <cellStyle name="40% - uthevingsfarge 5 4 4 4" xfId="623" xr:uid="{00000000-0005-0000-0000-0000AB010000}"/>
    <cellStyle name="40% - uthevingsfarge 5 4 4 4 2" xfId="1753" xr:uid="{86EB308F-D41C-4D63-A076-6F28E46466F0}"/>
    <cellStyle name="40% - uthevingsfarge 5 4 4 5" xfId="856" xr:uid="{00000000-0005-0000-0000-0000AC010000}"/>
    <cellStyle name="40% - uthevingsfarge 5 4 4 5 2" xfId="1986" xr:uid="{8C334BD5-1922-4473-B44B-620118DA944B}"/>
    <cellStyle name="40% - uthevingsfarge 5 4 4 6" xfId="1334" xr:uid="{39D34344-533B-4BCA-9458-188373055DC2}"/>
    <cellStyle name="40% - uthevingsfarge 5 4 5" xfId="250" xr:uid="{00000000-0005-0000-0000-0000AD010000}"/>
    <cellStyle name="40% - uthevingsfarge 5 4 5 2" xfId="487" xr:uid="{00000000-0005-0000-0000-0000AE010000}"/>
    <cellStyle name="40% - uthevingsfarge 5 4 5 2 2" xfId="1162" xr:uid="{00000000-0005-0000-0000-0000AF010000}"/>
    <cellStyle name="40% - uthevingsfarge 5 4 5 2 2 2" xfId="2292" xr:uid="{2213B849-E6C4-4ABA-9D30-D9D2413EA4AB}"/>
    <cellStyle name="40% - uthevingsfarge 5 4 5 2 3" xfId="1641" xr:uid="{630A5B64-D1C6-49CA-9283-A8FB5E25CB02}"/>
    <cellStyle name="40% - uthevingsfarge 5 4 5 3" xfId="720" xr:uid="{00000000-0005-0000-0000-0000B0010000}"/>
    <cellStyle name="40% - uthevingsfarge 5 4 5 3 2" xfId="1850" xr:uid="{DC94C3FD-174D-42CD-B3A0-408B78436B09}"/>
    <cellStyle name="40% - uthevingsfarge 5 4 5 4" xfId="953" xr:uid="{00000000-0005-0000-0000-0000B1010000}"/>
    <cellStyle name="40% - uthevingsfarge 5 4 5 4 2" xfId="2083" xr:uid="{1170017A-0CE7-4D09-A9AA-B3D34CA59A9A}"/>
    <cellStyle name="40% - uthevingsfarge 5 4 5 5" xfId="1432" xr:uid="{B741F512-C52A-47CC-AD69-092541A4B4FF}"/>
    <cellStyle name="40% - uthevingsfarge 5 4 6" xfId="383" xr:uid="{00000000-0005-0000-0000-0000B2010000}"/>
    <cellStyle name="40% - uthevingsfarge 5 4 6 2" xfId="1058" xr:uid="{00000000-0005-0000-0000-0000B3010000}"/>
    <cellStyle name="40% - uthevingsfarge 5 4 6 2 2" xfId="2188" xr:uid="{B4984F8B-CADD-496F-B81B-7288D2048FF4}"/>
    <cellStyle name="40% - uthevingsfarge 5 4 6 3" xfId="1537" xr:uid="{60937D11-FB96-4FEC-BCA1-A00A4835F24F}"/>
    <cellStyle name="40% - uthevingsfarge 5 4 7" xfId="616" xr:uid="{00000000-0005-0000-0000-0000B4010000}"/>
    <cellStyle name="40% - uthevingsfarge 5 4 7 2" xfId="1746" xr:uid="{A55C1E1B-B5A9-448C-BCC5-373B1CA9307E}"/>
    <cellStyle name="40% - uthevingsfarge 5 4 8" xfId="849" xr:uid="{00000000-0005-0000-0000-0000B5010000}"/>
    <cellStyle name="40% - uthevingsfarge 5 4 8 2" xfId="1979" xr:uid="{2F1E7E21-55F7-4725-B5F9-6E8904BC3E9D}"/>
    <cellStyle name="40% - uthevingsfarge 5 4 9" xfId="1327" xr:uid="{E29D2690-023D-4844-B587-197CCABCBD52}"/>
    <cellStyle name="40% - uthevingsfarge 6 2" xfId="68" xr:uid="{00000000-0005-0000-0000-0000B6010000}"/>
    <cellStyle name="60% - Accent1" xfId="69" xr:uid="{00000000-0005-0000-0000-0000B7010000}"/>
    <cellStyle name="60% - Accent2" xfId="70" xr:uid="{00000000-0005-0000-0000-0000B8010000}"/>
    <cellStyle name="60% - Accent3" xfId="71" xr:uid="{00000000-0005-0000-0000-0000B9010000}"/>
    <cellStyle name="60% - Accent4" xfId="72" xr:uid="{00000000-0005-0000-0000-0000BA010000}"/>
    <cellStyle name="60% - Accent5" xfId="73" xr:uid="{00000000-0005-0000-0000-0000BB010000}"/>
    <cellStyle name="60% - Accent6" xfId="74" xr:uid="{00000000-0005-0000-0000-0000BC010000}"/>
    <cellStyle name="60% - uthevingsfarge 1 2" xfId="75" xr:uid="{00000000-0005-0000-0000-0000BD010000}"/>
    <cellStyle name="60% - uthevingsfarge 2 2" xfId="76" xr:uid="{00000000-0005-0000-0000-0000BE010000}"/>
    <cellStyle name="60% - uthevingsfarge 3 2" xfId="77" xr:uid="{00000000-0005-0000-0000-0000BF010000}"/>
    <cellStyle name="60% - uthevingsfarge 4 2" xfId="78" xr:uid="{00000000-0005-0000-0000-0000C0010000}"/>
    <cellStyle name="60% - uthevingsfarge 5 2" xfId="79" xr:uid="{00000000-0005-0000-0000-0000C1010000}"/>
    <cellStyle name="60% - uthevingsfarge 6 2" xfId="80" xr:uid="{00000000-0005-0000-0000-0000C2010000}"/>
    <cellStyle name="Accent1" xfId="81" xr:uid="{00000000-0005-0000-0000-0000C3010000}"/>
    <cellStyle name="Accent2" xfId="82" xr:uid="{00000000-0005-0000-0000-0000C4010000}"/>
    <cellStyle name="Accent3" xfId="83" xr:uid="{00000000-0005-0000-0000-0000C5010000}"/>
    <cellStyle name="Accent4" xfId="84" xr:uid="{00000000-0005-0000-0000-0000C6010000}"/>
    <cellStyle name="Accent5" xfId="85" xr:uid="{00000000-0005-0000-0000-0000C7010000}"/>
    <cellStyle name="Accent6" xfId="86" xr:uid="{00000000-0005-0000-0000-0000C8010000}"/>
    <cellStyle name="Bad" xfId="87" xr:uid="{00000000-0005-0000-0000-0000C9010000}"/>
    <cellStyle name="Beregning 2" xfId="88" xr:uid="{00000000-0005-0000-0000-0000CA010000}"/>
    <cellStyle name="Beregning 2 2" xfId="258" xr:uid="{00000000-0005-0000-0000-0000CB010000}"/>
    <cellStyle name="Beregning 2 2 2" xfId="495" xr:uid="{00000000-0005-0000-0000-0000CC010000}"/>
    <cellStyle name="Beregning 2 2 2 2" xfId="1170" xr:uid="{00000000-0005-0000-0000-0000CD010000}"/>
    <cellStyle name="Beregning 2 2 2 2 2" xfId="2300" xr:uid="{87A13098-5F23-4F35-A200-A02D5CC4F5C9}"/>
    <cellStyle name="Beregning 2 2 2 3" xfId="1271" xr:uid="{00000000-0005-0000-0000-0000CE010000}"/>
    <cellStyle name="Beregning 2 2 3" xfId="572" xr:uid="{00000000-0005-0000-0000-0000CF010000}"/>
    <cellStyle name="Beregning 2 2 3 2" xfId="1247" xr:uid="{00000000-0005-0000-0000-0000D0010000}"/>
    <cellStyle name="Beregning 2 2 3 2 2" xfId="2377" xr:uid="{62E051AA-2065-4C59-AF73-3A644AFF46E4}"/>
    <cellStyle name="Beregning 2 2 3 3" xfId="1283" xr:uid="{00000000-0005-0000-0000-0000D1010000}"/>
    <cellStyle name="Beregning 2 2 4" xfId="728" xr:uid="{00000000-0005-0000-0000-0000D2010000}"/>
    <cellStyle name="Beregning 2 2 4 2" xfId="1858" xr:uid="{DC6719AE-E0AC-45F8-9D9D-C8CFA1B10968}"/>
    <cellStyle name="Beregning 2 2 5" xfId="805" xr:uid="{00000000-0005-0000-0000-0000D3010000}"/>
    <cellStyle name="Beregning 2 2 5 2" xfId="1935" xr:uid="{DC0D1FD0-39C0-47C8-89C7-03B240C49D39}"/>
    <cellStyle name="Beregning 2 2 6" xfId="1259" xr:uid="{00000000-0005-0000-0000-0000D4010000}"/>
    <cellStyle name="Beregning 2 2 6 2" xfId="2389" xr:uid="{4B6A4E05-1FE2-49CC-90C8-6241DADDC166}"/>
    <cellStyle name="Calculation" xfId="89" xr:uid="{00000000-0005-0000-0000-0000D5010000}"/>
    <cellStyle name="Calculation 2" xfId="259" xr:uid="{00000000-0005-0000-0000-0000D6010000}"/>
    <cellStyle name="Calculation 2 2" xfId="496" xr:uid="{00000000-0005-0000-0000-0000D7010000}"/>
    <cellStyle name="Calculation 2 2 2" xfId="1171" xr:uid="{00000000-0005-0000-0000-0000D8010000}"/>
    <cellStyle name="Calculation 2 2 2 2" xfId="2301" xr:uid="{44FE2665-9019-4567-B8E1-3FB8B2F1DD27}"/>
    <cellStyle name="Calculation 2 2 3" xfId="1272" xr:uid="{00000000-0005-0000-0000-0000D9010000}"/>
    <cellStyle name="Calculation 2 3" xfId="573" xr:uid="{00000000-0005-0000-0000-0000DA010000}"/>
    <cellStyle name="Calculation 2 3 2" xfId="1248" xr:uid="{00000000-0005-0000-0000-0000DB010000}"/>
    <cellStyle name="Calculation 2 3 2 2" xfId="2378" xr:uid="{2986712C-75DD-46E6-807E-55EDD5A064D0}"/>
    <cellStyle name="Calculation 2 3 3" xfId="1284" xr:uid="{00000000-0005-0000-0000-0000DC010000}"/>
    <cellStyle name="Calculation 2 4" xfId="729" xr:uid="{00000000-0005-0000-0000-0000DD010000}"/>
    <cellStyle name="Calculation 2 4 2" xfId="1859" xr:uid="{0C1B5FB5-24F9-45B3-8663-F406E46DC3A5}"/>
    <cellStyle name="Calculation 2 5" xfId="806" xr:uid="{00000000-0005-0000-0000-0000DE010000}"/>
    <cellStyle name="Calculation 2 5 2" xfId="1936" xr:uid="{B9DCD87A-7959-4C83-B6D6-664CFC29BE56}"/>
    <cellStyle name="Calculation 2 6" xfId="1260" xr:uid="{00000000-0005-0000-0000-0000DF010000}"/>
    <cellStyle name="Calculation 2 6 2" xfId="2390" xr:uid="{F867D8B1-4761-4392-9C0B-1A3083465501}"/>
    <cellStyle name="Check Cell" xfId="90" xr:uid="{00000000-0005-0000-0000-0000E0010000}"/>
    <cellStyle name="Dårlig 2" xfId="91" xr:uid="{00000000-0005-0000-0000-0000E1010000}"/>
    <cellStyle name="Explanatory Text" xfId="92" xr:uid="{00000000-0005-0000-0000-0000E2010000}"/>
    <cellStyle name="Forklarende tekst 2" xfId="93" xr:uid="{00000000-0005-0000-0000-0000E3010000}"/>
    <cellStyle name="God 2" xfId="94" xr:uid="{00000000-0005-0000-0000-0000E4010000}"/>
    <cellStyle name="Good" xfId="95" xr:uid="{00000000-0005-0000-0000-0000E5010000}"/>
    <cellStyle name="Heading 1" xfId="96" xr:uid="{00000000-0005-0000-0000-0000E6010000}"/>
    <cellStyle name="Heading 2" xfId="97" xr:uid="{00000000-0005-0000-0000-0000E7010000}"/>
    <cellStyle name="Heading 3" xfId="98" xr:uid="{00000000-0005-0000-0000-0000E8010000}"/>
    <cellStyle name="Heading 4" xfId="99" xr:uid="{00000000-0005-0000-0000-0000E9010000}"/>
    <cellStyle name="Inndata 2" xfId="100" xr:uid="{00000000-0005-0000-0000-0000EA010000}"/>
    <cellStyle name="Inndata 2 2" xfId="260" xr:uid="{00000000-0005-0000-0000-0000EB010000}"/>
    <cellStyle name="Inndata 2 2 2" xfId="497" xr:uid="{00000000-0005-0000-0000-0000EC010000}"/>
    <cellStyle name="Inndata 2 2 2 2" xfId="1172" xr:uid="{00000000-0005-0000-0000-0000ED010000}"/>
    <cellStyle name="Inndata 2 2 2 2 2" xfId="2302" xr:uid="{375DD3F1-175C-4EAE-A4F2-F1AC4F03D5C0}"/>
    <cellStyle name="Inndata 2 2 2 3" xfId="1273" xr:uid="{00000000-0005-0000-0000-0000EE010000}"/>
    <cellStyle name="Inndata 2 2 3" xfId="574" xr:uid="{00000000-0005-0000-0000-0000EF010000}"/>
    <cellStyle name="Inndata 2 2 3 2" xfId="1249" xr:uid="{00000000-0005-0000-0000-0000F0010000}"/>
    <cellStyle name="Inndata 2 2 3 2 2" xfId="2379" xr:uid="{336CEE64-7E09-4B2A-9D22-BFCD51D5AE6D}"/>
    <cellStyle name="Inndata 2 2 3 3" xfId="1285" xr:uid="{00000000-0005-0000-0000-0000F1010000}"/>
    <cellStyle name="Inndata 2 2 4" xfId="730" xr:uid="{00000000-0005-0000-0000-0000F2010000}"/>
    <cellStyle name="Inndata 2 2 4 2" xfId="1860" xr:uid="{3B88D4CC-7196-4154-8469-87BB4834AC1C}"/>
    <cellStyle name="Inndata 2 2 5" xfId="807" xr:uid="{00000000-0005-0000-0000-0000F3010000}"/>
    <cellStyle name="Inndata 2 2 5 2" xfId="1937" xr:uid="{BCD33C18-BBAC-4AC5-ABC0-BF9398AD6AD8}"/>
    <cellStyle name="Inndata 2 2 6" xfId="1261" xr:uid="{00000000-0005-0000-0000-0000F4010000}"/>
    <cellStyle name="Inndata 2 2 6 2" xfId="2391" xr:uid="{F76BB0C9-6128-4BB8-8DAF-2C677C5FDB18}"/>
    <cellStyle name="Input" xfId="101" xr:uid="{00000000-0005-0000-0000-0000F5010000}"/>
    <cellStyle name="Input 2" xfId="261" xr:uid="{00000000-0005-0000-0000-0000F6010000}"/>
    <cellStyle name="Input 2 2" xfId="498" xr:uid="{00000000-0005-0000-0000-0000F7010000}"/>
    <cellStyle name="Input 2 2 2" xfId="1173" xr:uid="{00000000-0005-0000-0000-0000F8010000}"/>
    <cellStyle name="Input 2 2 2 2" xfId="2303" xr:uid="{763B53F1-88C9-49EA-B45F-BE4209E01777}"/>
    <cellStyle name="Input 2 2 3" xfId="1274" xr:uid="{00000000-0005-0000-0000-0000F9010000}"/>
    <cellStyle name="Input 2 3" xfId="575" xr:uid="{00000000-0005-0000-0000-0000FA010000}"/>
    <cellStyle name="Input 2 3 2" xfId="1250" xr:uid="{00000000-0005-0000-0000-0000FB010000}"/>
    <cellStyle name="Input 2 3 2 2" xfId="2380" xr:uid="{8A7EC8F1-DE3C-46AC-9C3D-BC8DC4DFE74E}"/>
    <cellStyle name="Input 2 3 3" xfId="1286" xr:uid="{00000000-0005-0000-0000-0000FC010000}"/>
    <cellStyle name="Input 2 4" xfId="731" xr:uid="{00000000-0005-0000-0000-0000FD010000}"/>
    <cellStyle name="Input 2 4 2" xfId="1861" xr:uid="{567A830B-B0F6-4ADA-AA9F-F4A52D4CE5EA}"/>
    <cellStyle name="Input 2 5" xfId="808" xr:uid="{00000000-0005-0000-0000-0000FE010000}"/>
    <cellStyle name="Input 2 5 2" xfId="1938" xr:uid="{3B18E134-86DB-48CD-9467-0E36316C259A}"/>
    <cellStyle name="Input 2 6" xfId="1262" xr:uid="{00000000-0005-0000-0000-0000FF010000}"/>
    <cellStyle name="Input 2 6 2" xfId="2392" xr:uid="{72C1CF25-0D09-4E0E-AC37-D0D6C9BA4114}"/>
    <cellStyle name="Koblet celle 2" xfId="102" xr:uid="{00000000-0005-0000-0000-000000020000}"/>
    <cellStyle name="Komma" xfId="1" builtinId="3"/>
    <cellStyle name="Komma 2" xfId="4" xr:uid="{00000000-0005-0000-0000-000002020000}"/>
    <cellStyle name="Komma 2 2" xfId="103" xr:uid="{00000000-0005-0000-0000-000003020000}"/>
    <cellStyle name="Komma 2 2 2" xfId="207" xr:uid="{00000000-0005-0000-0000-000004020000}"/>
    <cellStyle name="Komma 2 2 2 2" xfId="1391" xr:uid="{870B333D-7F68-4788-A4E5-90A73BAF6B4A}"/>
    <cellStyle name="Komma 2 2 3" xfId="262" xr:uid="{00000000-0005-0000-0000-000005020000}"/>
    <cellStyle name="Komma 2 3" xfId="217" xr:uid="{00000000-0005-0000-0000-000006020000}"/>
    <cellStyle name="Komma 3" xfId="104" xr:uid="{00000000-0005-0000-0000-000007020000}"/>
    <cellStyle name="Komma 3 2" xfId="105" xr:uid="{00000000-0005-0000-0000-000008020000}"/>
    <cellStyle name="Komma 3 2 2" xfId="106" xr:uid="{00000000-0005-0000-0000-000009020000}"/>
    <cellStyle name="Komma 3 2 2 2" xfId="107" xr:uid="{00000000-0005-0000-0000-00000A020000}"/>
    <cellStyle name="Komma 3 2 2 2 2" xfId="266" xr:uid="{00000000-0005-0000-0000-00000B020000}"/>
    <cellStyle name="Komma 3 2 2 2 2 2" xfId="502" xr:uid="{00000000-0005-0000-0000-00000C020000}"/>
    <cellStyle name="Komma 3 2 2 2 2 2 2" xfId="1177" xr:uid="{00000000-0005-0000-0000-00000D020000}"/>
    <cellStyle name="Komma 3 2 2 2 2 2 2 2" xfId="2307" xr:uid="{C034A391-9536-4587-BA9B-49907528E09D}"/>
    <cellStyle name="Komma 3 2 2 2 2 2 3" xfId="1652" xr:uid="{51AE8D11-662E-4A24-99BA-2DC65AB4C4ED}"/>
    <cellStyle name="Komma 3 2 2 2 2 3" xfId="735" xr:uid="{00000000-0005-0000-0000-00000E020000}"/>
    <cellStyle name="Komma 3 2 2 2 2 3 2" xfId="1865" xr:uid="{9537381C-14A7-46BC-9451-4244369B17AB}"/>
    <cellStyle name="Komma 3 2 2 2 2 4" xfId="964" xr:uid="{00000000-0005-0000-0000-00000F020000}"/>
    <cellStyle name="Komma 3 2 2 2 2 4 2" xfId="2094" xr:uid="{C8177C47-0C81-45F3-8B16-8998A48C8126}"/>
    <cellStyle name="Komma 3 2 2 2 2 5" xfId="1443" xr:uid="{3CE68A1C-0C10-4B95-B14F-B9F12F02B8DC}"/>
    <cellStyle name="Komma 3 2 2 2 3" xfId="394" xr:uid="{00000000-0005-0000-0000-000010020000}"/>
    <cellStyle name="Komma 3 2 2 2 3 2" xfId="1069" xr:uid="{00000000-0005-0000-0000-000011020000}"/>
    <cellStyle name="Komma 3 2 2 2 3 2 2" xfId="2199" xr:uid="{A7806762-F667-4292-ABA5-2BA7B87D7B94}"/>
    <cellStyle name="Komma 3 2 2 2 3 3" xfId="1548" xr:uid="{CFE4D273-A026-4CDA-8437-E0D5C9319C03}"/>
    <cellStyle name="Komma 3 2 2 2 4" xfId="627" xr:uid="{00000000-0005-0000-0000-000012020000}"/>
    <cellStyle name="Komma 3 2 2 2 4 2" xfId="1757" xr:uid="{0A39A709-4A95-4FE7-B34C-1AF6B96E2FAD}"/>
    <cellStyle name="Komma 3 2 2 2 5" xfId="860" xr:uid="{00000000-0005-0000-0000-000013020000}"/>
    <cellStyle name="Komma 3 2 2 2 5 2" xfId="1990" xr:uid="{18BBF73F-1814-4CE8-B9B1-D0DFCD91BBB6}"/>
    <cellStyle name="Komma 3 2 2 2 6" xfId="1338" xr:uid="{B22F3A62-77E6-419C-AB9B-877DA95BF189}"/>
    <cellStyle name="Komma 3 2 2 3" xfId="265" xr:uid="{00000000-0005-0000-0000-000014020000}"/>
    <cellStyle name="Komma 3 2 2 3 2" xfId="501" xr:uid="{00000000-0005-0000-0000-000015020000}"/>
    <cellStyle name="Komma 3 2 2 3 2 2" xfId="1176" xr:uid="{00000000-0005-0000-0000-000016020000}"/>
    <cellStyle name="Komma 3 2 2 3 2 2 2" xfId="2306" xr:uid="{2B47BAEF-FABC-44B2-88AC-77D811B78BD2}"/>
    <cellStyle name="Komma 3 2 2 3 2 3" xfId="1651" xr:uid="{89E9DFB9-C6C8-4895-8F6C-66D93170FBEA}"/>
    <cellStyle name="Komma 3 2 2 3 3" xfId="734" xr:uid="{00000000-0005-0000-0000-000017020000}"/>
    <cellStyle name="Komma 3 2 2 3 3 2" xfId="1864" xr:uid="{E4632BDB-8C28-4016-81FD-A1775307130E}"/>
    <cellStyle name="Komma 3 2 2 3 4" xfId="963" xr:uid="{00000000-0005-0000-0000-000018020000}"/>
    <cellStyle name="Komma 3 2 2 3 4 2" xfId="2093" xr:uid="{AC8BEB98-1610-424A-9286-1CC75D5C983A}"/>
    <cellStyle name="Komma 3 2 2 3 5" xfId="1442" xr:uid="{9F02B72E-9114-4FCD-A5CB-779DCB28E68E}"/>
    <cellStyle name="Komma 3 2 2 4" xfId="393" xr:uid="{00000000-0005-0000-0000-000019020000}"/>
    <cellStyle name="Komma 3 2 2 4 2" xfId="1068" xr:uid="{00000000-0005-0000-0000-00001A020000}"/>
    <cellStyle name="Komma 3 2 2 4 2 2" xfId="2198" xr:uid="{A1A0591D-2C60-4274-AD02-3F29D06355C3}"/>
    <cellStyle name="Komma 3 2 2 4 3" xfId="1547" xr:uid="{8038F2D3-779D-4957-901A-3F5871D02AFF}"/>
    <cellStyle name="Komma 3 2 2 5" xfId="626" xr:uid="{00000000-0005-0000-0000-00001B020000}"/>
    <cellStyle name="Komma 3 2 2 5 2" xfId="1756" xr:uid="{ED461F0F-74D8-44C8-8DA3-AE19F8900E55}"/>
    <cellStyle name="Komma 3 2 2 6" xfId="859" xr:uid="{00000000-0005-0000-0000-00001C020000}"/>
    <cellStyle name="Komma 3 2 2 6 2" xfId="1989" xr:uid="{B0BF9D8C-B19E-4653-AE6E-C053A819207C}"/>
    <cellStyle name="Komma 3 2 2 7" xfId="1337" xr:uid="{4E8E58F4-442D-4F7E-821E-CA617B6C9ABD}"/>
    <cellStyle name="Komma 3 2 3" xfId="108" xr:uid="{00000000-0005-0000-0000-00001D020000}"/>
    <cellStyle name="Komma 3 2 3 2" xfId="267" xr:uid="{00000000-0005-0000-0000-00001E020000}"/>
    <cellStyle name="Komma 3 2 3 2 2" xfId="503" xr:uid="{00000000-0005-0000-0000-00001F020000}"/>
    <cellStyle name="Komma 3 2 3 2 2 2" xfId="1178" xr:uid="{00000000-0005-0000-0000-000020020000}"/>
    <cellStyle name="Komma 3 2 3 2 2 2 2" xfId="2308" xr:uid="{2C0FDC1E-12C6-444D-AAA1-5D38B5EA9B61}"/>
    <cellStyle name="Komma 3 2 3 2 2 3" xfId="1653" xr:uid="{9ACFBFB3-1055-4D9B-B67C-C267476371F5}"/>
    <cellStyle name="Komma 3 2 3 2 3" xfId="736" xr:uid="{00000000-0005-0000-0000-000021020000}"/>
    <cellStyle name="Komma 3 2 3 2 3 2" xfId="1866" xr:uid="{9FC90301-83A3-4D8F-9B8F-0603F6E0C8E0}"/>
    <cellStyle name="Komma 3 2 3 2 4" xfId="965" xr:uid="{00000000-0005-0000-0000-000022020000}"/>
    <cellStyle name="Komma 3 2 3 2 4 2" xfId="2095" xr:uid="{BB722253-EE35-449A-814E-5F5FC9F1392B}"/>
    <cellStyle name="Komma 3 2 3 2 5" xfId="1444" xr:uid="{22481B7F-F404-4E0E-B1BD-DDBA926D8291}"/>
    <cellStyle name="Komma 3 2 3 3" xfId="395" xr:uid="{00000000-0005-0000-0000-000023020000}"/>
    <cellStyle name="Komma 3 2 3 3 2" xfId="1070" xr:uid="{00000000-0005-0000-0000-000024020000}"/>
    <cellStyle name="Komma 3 2 3 3 2 2" xfId="2200" xr:uid="{F29FEBDE-6E2B-4231-B6D7-B996ED9BCE79}"/>
    <cellStyle name="Komma 3 2 3 3 3" xfId="1549" xr:uid="{FD8B92F1-1F86-4E51-895C-66CBCA47007F}"/>
    <cellStyle name="Komma 3 2 3 4" xfId="628" xr:uid="{00000000-0005-0000-0000-000025020000}"/>
    <cellStyle name="Komma 3 2 3 4 2" xfId="1758" xr:uid="{6E6A491B-940D-46CA-AF1F-DAFBD3201F65}"/>
    <cellStyle name="Komma 3 2 3 5" xfId="861" xr:uid="{00000000-0005-0000-0000-000026020000}"/>
    <cellStyle name="Komma 3 2 3 5 2" xfId="1991" xr:uid="{2A435241-947A-4FEB-929D-6BBDE2D2939E}"/>
    <cellStyle name="Komma 3 2 3 6" xfId="1339" xr:uid="{0149ADEF-CAA6-4AB7-81EB-051A18287F4D}"/>
    <cellStyle name="Komma 3 2 4" xfId="264" xr:uid="{00000000-0005-0000-0000-000027020000}"/>
    <cellStyle name="Komma 3 2 4 2" xfId="500" xr:uid="{00000000-0005-0000-0000-000028020000}"/>
    <cellStyle name="Komma 3 2 4 2 2" xfId="1175" xr:uid="{00000000-0005-0000-0000-000029020000}"/>
    <cellStyle name="Komma 3 2 4 2 2 2" xfId="2305" xr:uid="{29450F04-35B6-4A6A-9CFC-9BC37BD9182A}"/>
    <cellStyle name="Komma 3 2 4 2 3" xfId="1650" xr:uid="{C7C6A744-4724-4479-AE73-02BAD0F106ED}"/>
    <cellStyle name="Komma 3 2 4 3" xfId="733" xr:uid="{00000000-0005-0000-0000-00002A020000}"/>
    <cellStyle name="Komma 3 2 4 3 2" xfId="1863" xr:uid="{3ABC6FB0-BEB9-44E3-B0FB-48925277634C}"/>
    <cellStyle name="Komma 3 2 4 4" xfId="962" xr:uid="{00000000-0005-0000-0000-00002B020000}"/>
    <cellStyle name="Komma 3 2 4 4 2" xfId="2092" xr:uid="{F4CF46DF-57F7-4AA5-9FBF-741380BD0770}"/>
    <cellStyle name="Komma 3 2 4 5" xfId="1441" xr:uid="{94194F6D-0141-4C78-A1E0-BD4529D0CE21}"/>
    <cellStyle name="Komma 3 2 5" xfId="392" xr:uid="{00000000-0005-0000-0000-00002C020000}"/>
    <cellStyle name="Komma 3 2 5 2" xfId="1067" xr:uid="{00000000-0005-0000-0000-00002D020000}"/>
    <cellStyle name="Komma 3 2 5 2 2" xfId="2197" xr:uid="{42B819CF-1CFF-46D0-B835-06F3BF75CA12}"/>
    <cellStyle name="Komma 3 2 5 3" xfId="1546" xr:uid="{EEB97592-68B9-4C58-BB93-A8A402EF7FB0}"/>
    <cellStyle name="Komma 3 2 6" xfId="625" xr:uid="{00000000-0005-0000-0000-00002E020000}"/>
    <cellStyle name="Komma 3 2 6 2" xfId="1755" xr:uid="{9ED80020-0DC1-4D26-9885-B8B83A9615F3}"/>
    <cellStyle name="Komma 3 2 7" xfId="858" xr:uid="{00000000-0005-0000-0000-00002F020000}"/>
    <cellStyle name="Komma 3 2 7 2" xfId="1988" xr:uid="{300E48E4-D891-45F6-9AEA-2EB0542FBF1F}"/>
    <cellStyle name="Komma 3 2 8" xfId="1336" xr:uid="{3A4546A4-DB03-4AA4-958B-1E67F73B8244}"/>
    <cellStyle name="Komma 3 3" xfId="109" xr:uid="{00000000-0005-0000-0000-000030020000}"/>
    <cellStyle name="Komma 3 3 2" xfId="110" xr:uid="{00000000-0005-0000-0000-000031020000}"/>
    <cellStyle name="Komma 3 3 2 2" xfId="269" xr:uid="{00000000-0005-0000-0000-000032020000}"/>
    <cellStyle name="Komma 3 3 2 2 2" xfId="505" xr:uid="{00000000-0005-0000-0000-000033020000}"/>
    <cellStyle name="Komma 3 3 2 2 2 2" xfId="1180" xr:uid="{00000000-0005-0000-0000-000034020000}"/>
    <cellStyle name="Komma 3 3 2 2 2 2 2" xfId="2310" xr:uid="{AE12E382-6183-46DE-858C-6C87F93DBA09}"/>
    <cellStyle name="Komma 3 3 2 2 2 3" xfId="1655" xr:uid="{44FF2FA8-D8F7-4B3C-A74D-08F479C1FB8D}"/>
    <cellStyle name="Komma 3 3 2 2 3" xfId="738" xr:uid="{00000000-0005-0000-0000-000035020000}"/>
    <cellStyle name="Komma 3 3 2 2 3 2" xfId="1868" xr:uid="{F2FF7715-55C9-4AD6-A855-F78B619CCA14}"/>
    <cellStyle name="Komma 3 3 2 2 4" xfId="967" xr:uid="{00000000-0005-0000-0000-000036020000}"/>
    <cellStyle name="Komma 3 3 2 2 4 2" xfId="2097" xr:uid="{FD9B0184-F45A-44E7-AA43-82FA305E1F08}"/>
    <cellStyle name="Komma 3 3 2 2 5" xfId="1446" xr:uid="{BB887201-A1BD-4658-8E6B-A86F34E1E097}"/>
    <cellStyle name="Komma 3 3 2 3" xfId="397" xr:uid="{00000000-0005-0000-0000-000037020000}"/>
    <cellStyle name="Komma 3 3 2 3 2" xfId="1072" xr:uid="{00000000-0005-0000-0000-000038020000}"/>
    <cellStyle name="Komma 3 3 2 3 2 2" xfId="2202" xr:uid="{1EF4732A-FA9C-4857-B0D9-C71CA582D21E}"/>
    <cellStyle name="Komma 3 3 2 3 3" xfId="1551" xr:uid="{4405D2D9-177F-43E3-8FCD-EDCC1C144DBC}"/>
    <cellStyle name="Komma 3 3 2 4" xfId="630" xr:uid="{00000000-0005-0000-0000-000039020000}"/>
    <cellStyle name="Komma 3 3 2 4 2" xfId="1760" xr:uid="{4EF1E61F-F801-442F-801A-A9D9F6C70EB3}"/>
    <cellStyle name="Komma 3 3 2 5" xfId="863" xr:uid="{00000000-0005-0000-0000-00003A020000}"/>
    <cellStyle name="Komma 3 3 2 5 2" xfId="1993" xr:uid="{FFCE402E-6424-420A-8036-B0459A2F8477}"/>
    <cellStyle name="Komma 3 3 2 6" xfId="1341" xr:uid="{D8741076-7CF7-4D9F-AD4B-128169FC1819}"/>
    <cellStyle name="Komma 3 3 3" xfId="268" xr:uid="{00000000-0005-0000-0000-00003B020000}"/>
    <cellStyle name="Komma 3 3 3 2" xfId="504" xr:uid="{00000000-0005-0000-0000-00003C020000}"/>
    <cellStyle name="Komma 3 3 3 2 2" xfId="1179" xr:uid="{00000000-0005-0000-0000-00003D020000}"/>
    <cellStyle name="Komma 3 3 3 2 2 2" xfId="2309" xr:uid="{88C203C8-50EF-45D5-BC82-A212932D309C}"/>
    <cellStyle name="Komma 3 3 3 2 3" xfId="1654" xr:uid="{8A0626EC-2131-4AE3-AE5E-705CF29F15AA}"/>
    <cellStyle name="Komma 3 3 3 3" xfId="737" xr:uid="{00000000-0005-0000-0000-00003E020000}"/>
    <cellStyle name="Komma 3 3 3 3 2" xfId="1867" xr:uid="{35012EDB-FB5D-4EA6-988F-412DC020D8D2}"/>
    <cellStyle name="Komma 3 3 3 4" xfId="966" xr:uid="{00000000-0005-0000-0000-00003F020000}"/>
    <cellStyle name="Komma 3 3 3 4 2" xfId="2096" xr:uid="{F4F1CA2D-0121-4F67-B290-37762C1F15C8}"/>
    <cellStyle name="Komma 3 3 3 5" xfId="1445" xr:uid="{8573C04E-0D12-4E83-B6B1-63D8AFC4A52D}"/>
    <cellStyle name="Komma 3 3 4" xfId="396" xr:uid="{00000000-0005-0000-0000-000040020000}"/>
    <cellStyle name="Komma 3 3 4 2" xfId="1071" xr:uid="{00000000-0005-0000-0000-000041020000}"/>
    <cellStyle name="Komma 3 3 4 2 2" xfId="2201" xr:uid="{E96EBAF8-77C8-4025-915C-88E3DE962BEF}"/>
    <cellStyle name="Komma 3 3 4 3" xfId="1550" xr:uid="{EB8930D6-ED6A-4E02-9A20-D2D33AFA17CE}"/>
    <cellStyle name="Komma 3 3 5" xfId="629" xr:uid="{00000000-0005-0000-0000-000042020000}"/>
    <cellStyle name="Komma 3 3 5 2" xfId="1759" xr:uid="{08863BB0-372B-4662-99A8-205864A50CFA}"/>
    <cellStyle name="Komma 3 3 6" xfId="862" xr:uid="{00000000-0005-0000-0000-000043020000}"/>
    <cellStyle name="Komma 3 3 6 2" xfId="1992" xr:uid="{05D62B5F-DB36-4F90-8AF8-E056EBF31069}"/>
    <cellStyle name="Komma 3 3 7" xfId="1340" xr:uid="{54B1C30C-5465-4FA2-871B-E795CDCF82A5}"/>
    <cellStyle name="Komma 3 4" xfId="111" xr:uid="{00000000-0005-0000-0000-000044020000}"/>
    <cellStyle name="Komma 3 4 2" xfId="270" xr:uid="{00000000-0005-0000-0000-000045020000}"/>
    <cellStyle name="Komma 3 4 2 2" xfId="506" xr:uid="{00000000-0005-0000-0000-000046020000}"/>
    <cellStyle name="Komma 3 4 2 2 2" xfId="1181" xr:uid="{00000000-0005-0000-0000-000047020000}"/>
    <cellStyle name="Komma 3 4 2 2 2 2" xfId="2311" xr:uid="{6C567C3A-07DA-47BF-BB86-E9153F87C401}"/>
    <cellStyle name="Komma 3 4 2 2 3" xfId="1656" xr:uid="{28FC8E02-C696-418C-91FA-2036B8CECDF1}"/>
    <cellStyle name="Komma 3 4 2 3" xfId="739" xr:uid="{00000000-0005-0000-0000-000048020000}"/>
    <cellStyle name="Komma 3 4 2 3 2" xfId="1869" xr:uid="{2BA9ACA3-CF04-4D31-8AEB-F3D603C7CE03}"/>
    <cellStyle name="Komma 3 4 2 4" xfId="968" xr:uid="{00000000-0005-0000-0000-000049020000}"/>
    <cellStyle name="Komma 3 4 2 4 2" xfId="2098" xr:uid="{E0157A57-AAA2-4B20-829D-404BB9EF68CE}"/>
    <cellStyle name="Komma 3 4 2 5" xfId="1447" xr:uid="{48B759A4-268E-4C78-BE69-1A5E4703A51D}"/>
    <cellStyle name="Komma 3 4 3" xfId="398" xr:uid="{00000000-0005-0000-0000-00004A020000}"/>
    <cellStyle name="Komma 3 4 3 2" xfId="1073" xr:uid="{00000000-0005-0000-0000-00004B020000}"/>
    <cellStyle name="Komma 3 4 3 2 2" xfId="2203" xr:uid="{7EB937D4-44D8-4AB3-930C-4FC56EBA3897}"/>
    <cellStyle name="Komma 3 4 3 3" xfId="1552" xr:uid="{072DD296-29EE-40E6-BDA5-22AD6E0E49F2}"/>
    <cellStyle name="Komma 3 4 4" xfId="631" xr:uid="{00000000-0005-0000-0000-00004C020000}"/>
    <cellStyle name="Komma 3 4 4 2" xfId="1761" xr:uid="{2AF0DE58-19E2-4C7C-90BB-164477AD1459}"/>
    <cellStyle name="Komma 3 4 5" xfId="864" xr:uid="{00000000-0005-0000-0000-00004D020000}"/>
    <cellStyle name="Komma 3 4 5 2" xfId="1994" xr:uid="{C62B3C39-9E35-44CA-A0A1-34483457B4F6}"/>
    <cellStyle name="Komma 3 4 6" xfId="1342" xr:uid="{81AEC049-120D-4C39-A8A4-6CEA4CDF92C4}"/>
    <cellStyle name="Komma 3 5" xfId="263" xr:uid="{00000000-0005-0000-0000-00004E020000}"/>
    <cellStyle name="Komma 3 5 2" xfId="499" xr:uid="{00000000-0005-0000-0000-00004F020000}"/>
    <cellStyle name="Komma 3 5 2 2" xfId="1174" xr:uid="{00000000-0005-0000-0000-000050020000}"/>
    <cellStyle name="Komma 3 5 2 2 2" xfId="2304" xr:uid="{3681D6A6-AB6B-4D7C-99B8-D126BB952B21}"/>
    <cellStyle name="Komma 3 5 2 3" xfId="1649" xr:uid="{F4D2E3CD-3BF7-439C-88DB-C2E0494D1664}"/>
    <cellStyle name="Komma 3 5 3" xfId="732" xr:uid="{00000000-0005-0000-0000-000051020000}"/>
    <cellStyle name="Komma 3 5 3 2" xfId="1862" xr:uid="{8ED44B6E-F76F-4C21-9486-6E651E10D24F}"/>
    <cellStyle name="Komma 3 5 4" xfId="961" xr:uid="{00000000-0005-0000-0000-000052020000}"/>
    <cellStyle name="Komma 3 5 4 2" xfId="2091" xr:uid="{768940B1-C705-4A5F-8C2C-0071D6E64FAB}"/>
    <cellStyle name="Komma 3 5 5" xfId="1440" xr:uid="{3B67AB1D-AF3D-4902-9F9A-84A475C2AA94}"/>
    <cellStyle name="Komma 3 6" xfId="391" xr:uid="{00000000-0005-0000-0000-000053020000}"/>
    <cellStyle name="Komma 3 6 2" xfId="1066" xr:uid="{00000000-0005-0000-0000-000054020000}"/>
    <cellStyle name="Komma 3 6 2 2" xfId="2196" xr:uid="{1E4C66E6-7063-45CE-AD07-4950510BB437}"/>
    <cellStyle name="Komma 3 6 3" xfId="1545" xr:uid="{B7F49A37-C8D8-4905-BB08-165D8405C792}"/>
    <cellStyle name="Komma 3 7" xfId="624" xr:uid="{00000000-0005-0000-0000-000055020000}"/>
    <cellStyle name="Komma 3 7 2" xfId="1754" xr:uid="{9B865AEA-8619-4D3D-A5AB-2D2E4EB42C64}"/>
    <cellStyle name="Komma 3 8" xfId="857" xr:uid="{00000000-0005-0000-0000-000056020000}"/>
    <cellStyle name="Komma 3 8 2" xfId="1987" xr:uid="{E80B85A3-0127-4FAA-B037-3C15F75220C3}"/>
    <cellStyle name="Komma 3 9" xfId="1335" xr:uid="{D232ECB9-16A9-4324-BD74-93B1719E75BA}"/>
    <cellStyle name="Komma 4" xfId="112" xr:uid="{00000000-0005-0000-0000-000057020000}"/>
    <cellStyle name="Komma 4 10" xfId="632" xr:uid="{00000000-0005-0000-0000-000058020000}"/>
    <cellStyle name="Komma 4 10 2" xfId="1762" xr:uid="{8E05F796-CEB0-4B65-911C-433AA71158AD}"/>
    <cellStyle name="Komma 4 11" xfId="865" xr:uid="{00000000-0005-0000-0000-000059020000}"/>
    <cellStyle name="Komma 4 11 2" xfId="1995" xr:uid="{5A54C891-B67D-4255-AE16-188B76AD7677}"/>
    <cellStyle name="Komma 4 12" xfId="1343" xr:uid="{12BD41CB-E53E-40AA-8A43-DC4FD69A1517}"/>
    <cellStyle name="Komma 4 2" xfId="113" xr:uid="{00000000-0005-0000-0000-00005A020000}"/>
    <cellStyle name="Komma 4 2 2" xfId="114" xr:uid="{00000000-0005-0000-0000-00005B020000}"/>
    <cellStyle name="Komma 4 2 2 2" xfId="273" xr:uid="{00000000-0005-0000-0000-00005C020000}"/>
    <cellStyle name="Komma 4 2 2 2 2" xfId="509" xr:uid="{00000000-0005-0000-0000-00005D020000}"/>
    <cellStyle name="Komma 4 2 2 2 2 2" xfId="1184" xr:uid="{00000000-0005-0000-0000-00005E020000}"/>
    <cellStyle name="Komma 4 2 2 2 2 2 2" xfId="2314" xr:uid="{BC02CB76-3883-4C6D-8D0A-45FF05665C7E}"/>
    <cellStyle name="Komma 4 2 2 2 2 3" xfId="1659" xr:uid="{3F617D00-184F-4407-9DC1-A374B17F7243}"/>
    <cellStyle name="Komma 4 2 2 2 3" xfId="742" xr:uid="{00000000-0005-0000-0000-00005F020000}"/>
    <cellStyle name="Komma 4 2 2 2 3 2" xfId="1872" xr:uid="{54F3D9BA-D471-402A-97AA-015F0B43DED6}"/>
    <cellStyle name="Komma 4 2 2 2 4" xfId="971" xr:uid="{00000000-0005-0000-0000-000060020000}"/>
    <cellStyle name="Komma 4 2 2 2 4 2" xfId="2101" xr:uid="{8F016935-6357-4BBC-8E83-3A42553BE018}"/>
    <cellStyle name="Komma 4 2 2 2 5" xfId="1450" xr:uid="{3B95AB0E-B1A4-4C33-B193-C7159EC095E8}"/>
    <cellStyle name="Komma 4 2 2 3" xfId="401" xr:uid="{00000000-0005-0000-0000-000061020000}"/>
    <cellStyle name="Komma 4 2 2 3 2" xfId="1076" xr:uid="{00000000-0005-0000-0000-000062020000}"/>
    <cellStyle name="Komma 4 2 2 3 2 2" xfId="2206" xr:uid="{3421035D-F807-43AC-8F6A-2F257287C7B9}"/>
    <cellStyle name="Komma 4 2 2 3 3" xfId="1555" xr:uid="{7CFC0388-F781-48C9-A1D2-3D0BC9098167}"/>
    <cellStyle name="Komma 4 2 2 4" xfId="634" xr:uid="{00000000-0005-0000-0000-000063020000}"/>
    <cellStyle name="Komma 4 2 2 4 2" xfId="1764" xr:uid="{098FA286-E689-41F8-89BA-0062D7AC8245}"/>
    <cellStyle name="Komma 4 2 2 5" xfId="867" xr:uid="{00000000-0005-0000-0000-000064020000}"/>
    <cellStyle name="Komma 4 2 2 5 2" xfId="1997" xr:uid="{D439CFE1-800F-4D56-9D31-4DD68049C502}"/>
    <cellStyle name="Komma 4 2 2 6" xfId="1345" xr:uid="{EEC50701-0AF2-4FA3-A764-A381DB3AADD5}"/>
    <cellStyle name="Komma 4 2 3" xfId="272" xr:uid="{00000000-0005-0000-0000-000065020000}"/>
    <cellStyle name="Komma 4 2 3 2" xfId="508" xr:uid="{00000000-0005-0000-0000-000066020000}"/>
    <cellStyle name="Komma 4 2 3 2 2" xfId="1183" xr:uid="{00000000-0005-0000-0000-000067020000}"/>
    <cellStyle name="Komma 4 2 3 2 2 2" xfId="2313" xr:uid="{914A9963-606C-48EB-A921-1A1C56D15E37}"/>
    <cellStyle name="Komma 4 2 3 2 3" xfId="1658" xr:uid="{2597FCBA-E16E-455B-B48B-96A735049711}"/>
    <cellStyle name="Komma 4 2 3 3" xfId="741" xr:uid="{00000000-0005-0000-0000-000068020000}"/>
    <cellStyle name="Komma 4 2 3 3 2" xfId="1871" xr:uid="{4CDB7A85-1E5B-411C-A627-BA2C99452733}"/>
    <cellStyle name="Komma 4 2 3 4" xfId="970" xr:uid="{00000000-0005-0000-0000-000069020000}"/>
    <cellStyle name="Komma 4 2 3 4 2" xfId="2100" xr:uid="{E099D600-AD9A-4395-8713-BCA2D52D2ADB}"/>
    <cellStyle name="Komma 4 2 3 5" xfId="1449" xr:uid="{A6E0A00B-47AE-4347-8D80-245C952A4863}"/>
    <cellStyle name="Komma 4 2 4" xfId="400" xr:uid="{00000000-0005-0000-0000-00006A020000}"/>
    <cellStyle name="Komma 4 2 4 2" xfId="1075" xr:uid="{00000000-0005-0000-0000-00006B020000}"/>
    <cellStyle name="Komma 4 2 4 2 2" xfId="2205" xr:uid="{1185D505-87D9-457B-8275-4D3184FAD608}"/>
    <cellStyle name="Komma 4 2 4 3" xfId="1554" xr:uid="{04938552-9FB7-4440-8065-58E8B0E50C2F}"/>
    <cellStyle name="Komma 4 2 5" xfId="633" xr:uid="{00000000-0005-0000-0000-00006C020000}"/>
    <cellStyle name="Komma 4 2 5 2" xfId="1763" xr:uid="{F43ED271-3A31-46F0-8F44-61ECF3480C95}"/>
    <cellStyle name="Komma 4 2 6" xfId="866" xr:uid="{00000000-0005-0000-0000-00006D020000}"/>
    <cellStyle name="Komma 4 2 6 2" xfId="1996" xr:uid="{0614D95A-D63A-4BF7-9DBD-5579DC74B381}"/>
    <cellStyle name="Komma 4 2 7" xfId="1344" xr:uid="{B45FCFCC-FD98-4EA3-AD45-D807BE808D72}"/>
    <cellStyle name="Komma 4 3" xfId="115" xr:uid="{00000000-0005-0000-0000-00006E020000}"/>
    <cellStyle name="Komma 4 3 2" xfId="274" xr:uid="{00000000-0005-0000-0000-00006F020000}"/>
    <cellStyle name="Komma 4 3 2 2" xfId="510" xr:uid="{00000000-0005-0000-0000-000070020000}"/>
    <cellStyle name="Komma 4 3 2 2 2" xfId="1185" xr:uid="{00000000-0005-0000-0000-000071020000}"/>
    <cellStyle name="Komma 4 3 2 2 2 2" xfId="2315" xr:uid="{2485EEEC-9D72-4005-AE4C-220123F2AD42}"/>
    <cellStyle name="Komma 4 3 2 2 3" xfId="1660" xr:uid="{00AA3FCC-0631-433D-B283-6553C6EC39E0}"/>
    <cellStyle name="Komma 4 3 2 3" xfId="743" xr:uid="{00000000-0005-0000-0000-000072020000}"/>
    <cellStyle name="Komma 4 3 2 3 2" xfId="1873" xr:uid="{14F91589-9FEF-4D00-8DDB-2628EEC5088D}"/>
    <cellStyle name="Komma 4 3 2 4" xfId="972" xr:uid="{00000000-0005-0000-0000-000073020000}"/>
    <cellStyle name="Komma 4 3 2 4 2" xfId="2102" xr:uid="{5AA8CB9D-555F-47CC-A00E-0BE3320251A6}"/>
    <cellStyle name="Komma 4 3 2 5" xfId="1451" xr:uid="{790F718D-F72E-4C11-B0FD-C32AE9A3D3D1}"/>
    <cellStyle name="Komma 4 3 3" xfId="402" xr:uid="{00000000-0005-0000-0000-000074020000}"/>
    <cellStyle name="Komma 4 3 3 2" xfId="1077" xr:uid="{00000000-0005-0000-0000-000075020000}"/>
    <cellStyle name="Komma 4 3 3 2 2" xfId="2207" xr:uid="{118E4161-4599-4E07-9DA0-9FB753187F50}"/>
    <cellStyle name="Komma 4 3 3 3" xfId="1556" xr:uid="{4955BA26-9A13-42A8-B06D-7688CE6C6083}"/>
    <cellStyle name="Komma 4 3 4" xfId="635" xr:uid="{00000000-0005-0000-0000-000076020000}"/>
    <cellStyle name="Komma 4 3 4 2" xfId="1765" xr:uid="{6C9E3C93-261C-4AD2-96A7-B6823C083C24}"/>
    <cellStyle name="Komma 4 3 5" xfId="868" xr:uid="{00000000-0005-0000-0000-000077020000}"/>
    <cellStyle name="Komma 4 3 5 2" xfId="1998" xr:uid="{47F79096-D68E-49F3-80C1-E956A884AADC}"/>
    <cellStyle name="Komma 4 3 6" xfId="1346" xr:uid="{E46A00B0-0C16-422E-AD03-E03AE575A44D}"/>
    <cellStyle name="Komma 4 4" xfId="116" xr:uid="{00000000-0005-0000-0000-000078020000}"/>
    <cellStyle name="Komma 4 4 2" xfId="275" xr:uid="{00000000-0005-0000-0000-000079020000}"/>
    <cellStyle name="Komma 4 4 2 2" xfId="511" xr:uid="{00000000-0005-0000-0000-00007A020000}"/>
    <cellStyle name="Komma 4 4 2 2 2" xfId="1186" xr:uid="{00000000-0005-0000-0000-00007B020000}"/>
    <cellStyle name="Komma 4 4 2 2 2 2" xfId="2316" xr:uid="{85D086AC-26F2-4B71-9746-3F423ADF7A04}"/>
    <cellStyle name="Komma 4 4 2 2 3" xfId="1661" xr:uid="{551BE1B9-B1A0-4921-A7A5-13E5AA8BDD60}"/>
    <cellStyle name="Komma 4 4 2 3" xfId="744" xr:uid="{00000000-0005-0000-0000-00007C020000}"/>
    <cellStyle name="Komma 4 4 2 3 2" xfId="1874" xr:uid="{54BD73DB-56F8-4105-90E6-D8B723E6F0C7}"/>
    <cellStyle name="Komma 4 4 2 4" xfId="973" xr:uid="{00000000-0005-0000-0000-00007D020000}"/>
    <cellStyle name="Komma 4 4 2 4 2" xfId="2103" xr:uid="{FE71949C-9E2F-4D54-B1D3-6B5E1C9560B3}"/>
    <cellStyle name="Komma 4 4 2 5" xfId="1452" xr:uid="{23EEA58D-C143-49AF-9E42-AA86779E775B}"/>
    <cellStyle name="Komma 4 4 3" xfId="403" xr:uid="{00000000-0005-0000-0000-00007E020000}"/>
    <cellStyle name="Komma 4 4 3 2" xfId="1078" xr:uid="{00000000-0005-0000-0000-00007F020000}"/>
    <cellStyle name="Komma 4 4 3 2 2" xfId="2208" xr:uid="{ABFA3B32-A651-4C02-980C-86082E373E43}"/>
    <cellStyle name="Komma 4 4 3 3" xfId="1557" xr:uid="{60640A74-9F9C-4462-839B-6E3F0B70BC4C}"/>
    <cellStyle name="Komma 4 4 4" xfId="636" xr:uid="{00000000-0005-0000-0000-000080020000}"/>
    <cellStyle name="Komma 4 4 4 2" xfId="1766" xr:uid="{ECC93EF5-FABE-4230-AF08-7A091740573F}"/>
    <cellStyle name="Komma 4 4 5" xfId="869" xr:uid="{00000000-0005-0000-0000-000081020000}"/>
    <cellStyle name="Komma 4 4 5 2" xfId="1999" xr:uid="{8D7AADF7-BFF5-4DC9-8131-B7DED826D146}"/>
    <cellStyle name="Komma 4 4 6" xfId="1347" xr:uid="{F8277F82-6FF6-4964-B62A-F8BEE0810A86}"/>
    <cellStyle name="Komma 4 5" xfId="202" xr:uid="{00000000-0005-0000-0000-000082020000}"/>
    <cellStyle name="Komma 4 5 2" xfId="339" xr:uid="{00000000-0005-0000-0000-000083020000}"/>
    <cellStyle name="Komma 4 5 2 2" xfId="560" xr:uid="{00000000-0005-0000-0000-000084020000}"/>
    <cellStyle name="Komma 4 5 2 2 2" xfId="1235" xr:uid="{00000000-0005-0000-0000-000085020000}"/>
    <cellStyle name="Komma 4 5 2 2 2 2" xfId="2365" xr:uid="{6FB856E4-2579-4932-A159-F24286DACAD6}"/>
    <cellStyle name="Komma 4 5 2 2 3" xfId="1702" xr:uid="{936828C7-C35F-4645-B521-CDB958C8E7AB}"/>
    <cellStyle name="Komma 4 5 2 3" xfId="793" xr:uid="{00000000-0005-0000-0000-000086020000}"/>
    <cellStyle name="Komma 4 5 2 3 2" xfId="1923" xr:uid="{DB2E4740-ED1F-4ADE-AFFA-5BFE10C681B6}"/>
    <cellStyle name="Komma 4 5 2 4" xfId="1014" xr:uid="{00000000-0005-0000-0000-000087020000}"/>
    <cellStyle name="Komma 4 5 2 4 2" xfId="2144" xr:uid="{D3B4C5AD-1FD3-4F90-893D-D5E560050F0A}"/>
    <cellStyle name="Komma 4 5 2 5" xfId="1493" xr:uid="{EBE3B83C-0BE1-49D2-A5E8-33DDED627F7A}"/>
    <cellStyle name="Komma 4 5 3" xfId="444" xr:uid="{00000000-0005-0000-0000-000088020000}"/>
    <cellStyle name="Komma 4 5 3 2" xfId="1119" xr:uid="{00000000-0005-0000-0000-000089020000}"/>
    <cellStyle name="Komma 4 5 3 2 2" xfId="2249" xr:uid="{36B97D1B-5363-4B50-8310-894D97ECEA03}"/>
    <cellStyle name="Komma 4 5 3 3" xfId="1598" xr:uid="{F029B5E5-0FAF-4644-A071-35DAC27D9D4C}"/>
    <cellStyle name="Komma 4 5 4" xfId="677" xr:uid="{00000000-0005-0000-0000-00008A020000}"/>
    <cellStyle name="Komma 4 5 4 2" xfId="1807" xr:uid="{2239A362-6344-4FF8-9B5D-C3523F1F41EB}"/>
    <cellStyle name="Komma 4 5 5" xfId="910" xr:uid="{00000000-0005-0000-0000-00008B020000}"/>
    <cellStyle name="Komma 4 5 5 2" xfId="2040" xr:uid="{A14CE2FB-63AF-4F00-9EE9-8D90EDB0C126}"/>
    <cellStyle name="Komma 4 5 6" xfId="1388" xr:uid="{22C9F0AA-E6A8-42A0-956C-B3EBC38F470B}"/>
    <cellStyle name="Komma 4 6" xfId="210" xr:uid="{00000000-0005-0000-0000-00008C020000}"/>
    <cellStyle name="Komma 4 6 2" xfId="344" xr:uid="{00000000-0005-0000-0000-00008D020000}"/>
    <cellStyle name="Komma 4 6 2 2" xfId="565" xr:uid="{00000000-0005-0000-0000-00008E020000}"/>
    <cellStyle name="Komma 4 6 2 2 2" xfId="1240" xr:uid="{00000000-0005-0000-0000-00008F020000}"/>
    <cellStyle name="Komma 4 6 2 2 2 2" xfId="2370" xr:uid="{88F6E719-9F73-4E22-B17D-90386ACCA21D}"/>
    <cellStyle name="Komma 4 6 2 2 3" xfId="1707" xr:uid="{45494C50-B687-40CA-A83D-2373B2995C4F}"/>
    <cellStyle name="Komma 4 6 2 3" xfId="798" xr:uid="{00000000-0005-0000-0000-000090020000}"/>
    <cellStyle name="Komma 4 6 2 3 2" xfId="1928" xr:uid="{5E06F7E4-E0C7-4BD8-B4DE-73F0754BF881}"/>
    <cellStyle name="Komma 4 6 2 4" xfId="1019" xr:uid="{00000000-0005-0000-0000-000091020000}"/>
    <cellStyle name="Komma 4 6 2 4 2" xfId="2149" xr:uid="{583D8848-B321-463A-877D-A40D19EAF455}"/>
    <cellStyle name="Komma 4 6 2 5" xfId="1498" xr:uid="{F19F7D82-3ED0-4565-BCB8-66AA0AEB243E}"/>
    <cellStyle name="Komma 4 6 3" xfId="448" xr:uid="{00000000-0005-0000-0000-000092020000}"/>
    <cellStyle name="Komma 4 6 3 2" xfId="1123" xr:uid="{00000000-0005-0000-0000-000093020000}"/>
    <cellStyle name="Komma 4 6 3 2 2" xfId="2253" xr:uid="{4F92190D-BE6E-4F20-A6A3-C68C8EEA535A}"/>
    <cellStyle name="Komma 4 6 3 3" xfId="1602" xr:uid="{DF8AD103-C87B-4FC1-B882-22091FCA8D98}"/>
    <cellStyle name="Komma 4 6 4" xfId="681" xr:uid="{00000000-0005-0000-0000-000094020000}"/>
    <cellStyle name="Komma 4 6 4 2" xfId="1811" xr:uid="{47040E79-26E9-4E0A-B69D-23010247BB8F}"/>
    <cellStyle name="Komma 4 6 5" xfId="914" xr:uid="{00000000-0005-0000-0000-000095020000}"/>
    <cellStyle name="Komma 4 6 5 2" xfId="2044" xr:uid="{E8B7A440-B750-4402-86B0-C7B93CF9ABEF}"/>
    <cellStyle name="Komma 4 6 6" xfId="1393" xr:uid="{2809172E-12CB-461B-954F-55109EF0F086}"/>
    <cellStyle name="Komma 4 7" xfId="213" xr:uid="{00000000-0005-0000-0000-000096020000}"/>
    <cellStyle name="Komma 4 7 2" xfId="347" xr:uid="{00000000-0005-0000-0000-000097020000}"/>
    <cellStyle name="Komma 4 7 2 2" xfId="568" xr:uid="{00000000-0005-0000-0000-000098020000}"/>
    <cellStyle name="Komma 4 7 2 2 2" xfId="1243" xr:uid="{00000000-0005-0000-0000-000099020000}"/>
    <cellStyle name="Komma 4 7 2 2 2 2" xfId="2373" xr:uid="{8C93425A-55CA-41D6-A717-EAB070656B82}"/>
    <cellStyle name="Komma 4 7 2 2 3" xfId="1710" xr:uid="{A3217088-2C36-4D3A-8B54-05E1B4A0F0C1}"/>
    <cellStyle name="Komma 4 7 2 3" xfId="801" xr:uid="{00000000-0005-0000-0000-00009A020000}"/>
    <cellStyle name="Komma 4 7 2 3 2" xfId="1931" xr:uid="{8889FC5B-1124-43BF-92EB-5B04CFA1B560}"/>
    <cellStyle name="Komma 4 7 2 4" xfId="1022" xr:uid="{00000000-0005-0000-0000-00009B020000}"/>
    <cellStyle name="Komma 4 7 2 4 2" xfId="2152" xr:uid="{5D6BDFB3-77C0-424E-9F3E-ED26E6142B46}"/>
    <cellStyle name="Komma 4 7 2 5" xfId="1501" xr:uid="{C1D0FB47-74FC-4B2D-9680-5A1C12DF43F8}"/>
    <cellStyle name="Komma 4 7 3" xfId="451" xr:uid="{00000000-0005-0000-0000-00009C020000}"/>
    <cellStyle name="Komma 4 7 3 2" xfId="1126" xr:uid="{00000000-0005-0000-0000-00009D020000}"/>
    <cellStyle name="Komma 4 7 3 2 2" xfId="2256" xr:uid="{C5BF3778-8D6F-4B9D-8B01-FA2046749586}"/>
    <cellStyle name="Komma 4 7 3 3" xfId="1605" xr:uid="{B66BD1FC-A41B-4AF2-B7ED-4A4FCB2DE7A5}"/>
    <cellStyle name="Komma 4 7 4" xfId="684" xr:uid="{00000000-0005-0000-0000-00009E020000}"/>
    <cellStyle name="Komma 4 7 4 2" xfId="1814" xr:uid="{039FA23D-6A51-48E6-932C-A8FCD853468A}"/>
    <cellStyle name="Komma 4 7 5" xfId="917" xr:uid="{00000000-0005-0000-0000-00009F020000}"/>
    <cellStyle name="Komma 4 7 5 2" xfId="2047" xr:uid="{F78D738E-D01D-41E5-82E5-A56469731345}"/>
    <cellStyle name="Komma 4 7 6" xfId="1396" xr:uid="{65F5D86E-84AA-474C-954D-0C100DCBB2E3}"/>
    <cellStyle name="Komma 4 8" xfId="271" xr:uid="{00000000-0005-0000-0000-0000A0020000}"/>
    <cellStyle name="Komma 4 8 2" xfId="507" xr:uid="{00000000-0005-0000-0000-0000A1020000}"/>
    <cellStyle name="Komma 4 8 2 2" xfId="1182" xr:uid="{00000000-0005-0000-0000-0000A2020000}"/>
    <cellStyle name="Komma 4 8 2 2 2" xfId="2312" xr:uid="{71126747-44DA-417A-B3EB-82715A5B9202}"/>
    <cellStyle name="Komma 4 8 2 3" xfId="1657" xr:uid="{11A41B95-4113-45E2-94A6-CCC2045EAD60}"/>
    <cellStyle name="Komma 4 8 3" xfId="740" xr:uid="{00000000-0005-0000-0000-0000A3020000}"/>
    <cellStyle name="Komma 4 8 3 2" xfId="1870" xr:uid="{5A4DE4AC-E5E6-4AEE-ACA9-F742E8F59BB0}"/>
    <cellStyle name="Komma 4 8 4" xfId="969" xr:uid="{00000000-0005-0000-0000-0000A4020000}"/>
    <cellStyle name="Komma 4 8 4 2" xfId="2099" xr:uid="{049330B5-C65B-49C1-91F4-0FD1100B87AD}"/>
    <cellStyle name="Komma 4 8 5" xfId="1448" xr:uid="{FEC2FFDC-9875-4300-97CD-32BE68B503BF}"/>
    <cellStyle name="Komma 4 9" xfId="399" xr:uid="{00000000-0005-0000-0000-0000A5020000}"/>
    <cellStyle name="Komma 4 9 2" xfId="1074" xr:uid="{00000000-0005-0000-0000-0000A6020000}"/>
    <cellStyle name="Komma 4 9 2 2" xfId="2204" xr:uid="{38D181A3-E543-4547-87D5-E3071EFC2D38}"/>
    <cellStyle name="Komma 4 9 3" xfId="1553" xr:uid="{C5269FBE-4D74-45BA-969A-503F80470DA2}"/>
    <cellStyle name="Kontrollcelle 2" xfId="117" xr:uid="{00000000-0005-0000-0000-0000A7020000}"/>
    <cellStyle name="Linked Cell" xfId="118" xr:uid="{00000000-0005-0000-0000-0000A8020000}"/>
    <cellStyle name="Merknad 2" xfId="119" xr:uid="{00000000-0005-0000-0000-0000A9020000}"/>
    <cellStyle name="Merknad 2 2" xfId="120" xr:uid="{00000000-0005-0000-0000-0000AA020000}"/>
    <cellStyle name="Merknad 2 2 2" xfId="277" xr:uid="{00000000-0005-0000-0000-0000AB020000}"/>
    <cellStyle name="Merknad 2 2 2 2" xfId="513" xr:uid="{00000000-0005-0000-0000-0000AC020000}"/>
    <cellStyle name="Merknad 2 2 2 2 2" xfId="1188" xr:uid="{00000000-0005-0000-0000-0000AD020000}"/>
    <cellStyle name="Merknad 2 2 2 2 2 2" xfId="2318" xr:uid="{D4C463B8-0EF2-49E2-AC90-C553EB37DABB}"/>
    <cellStyle name="Merknad 2 2 2 2 3" xfId="1276" xr:uid="{00000000-0005-0000-0000-0000AE020000}"/>
    <cellStyle name="Merknad 2 2 2 3" xfId="577" xr:uid="{00000000-0005-0000-0000-0000AF020000}"/>
    <cellStyle name="Merknad 2 2 2 3 2" xfId="1252" xr:uid="{00000000-0005-0000-0000-0000B0020000}"/>
    <cellStyle name="Merknad 2 2 2 3 2 2" xfId="2382" xr:uid="{88CFB3EE-3202-4171-95C1-63B2207A66FA}"/>
    <cellStyle name="Merknad 2 2 2 3 3" xfId="1288" xr:uid="{00000000-0005-0000-0000-0000B1020000}"/>
    <cellStyle name="Merknad 2 2 2 4" xfId="746" xr:uid="{00000000-0005-0000-0000-0000B2020000}"/>
    <cellStyle name="Merknad 2 2 2 4 2" xfId="1876" xr:uid="{72E8C921-2515-471C-A3E1-9EAD777C9BB7}"/>
    <cellStyle name="Merknad 2 2 2 5" xfId="810" xr:uid="{00000000-0005-0000-0000-0000B3020000}"/>
    <cellStyle name="Merknad 2 2 2 5 2" xfId="1940" xr:uid="{84443840-A0A5-48AC-B2F4-7AECCB7CFD92}"/>
    <cellStyle name="Merknad 2 2 2 6" xfId="1264" xr:uid="{00000000-0005-0000-0000-0000B4020000}"/>
    <cellStyle name="Merknad 2 2 2 6 2" xfId="2394" xr:uid="{8948E89B-5327-460B-8CDB-D0A35C7F06E0}"/>
    <cellStyle name="Merknad 2 3" xfId="276" xr:uid="{00000000-0005-0000-0000-0000B5020000}"/>
    <cellStyle name="Merknad 2 3 2" xfId="512" xr:uid="{00000000-0005-0000-0000-0000B6020000}"/>
    <cellStyle name="Merknad 2 3 2 2" xfId="1187" xr:uid="{00000000-0005-0000-0000-0000B7020000}"/>
    <cellStyle name="Merknad 2 3 2 2 2" xfId="2317" xr:uid="{02DF779C-B51A-418F-BF85-D125CE52B09E}"/>
    <cellStyle name="Merknad 2 3 2 3" xfId="1275" xr:uid="{00000000-0005-0000-0000-0000B8020000}"/>
    <cellStyle name="Merknad 2 3 3" xfId="576" xr:uid="{00000000-0005-0000-0000-0000B9020000}"/>
    <cellStyle name="Merknad 2 3 3 2" xfId="1251" xr:uid="{00000000-0005-0000-0000-0000BA020000}"/>
    <cellStyle name="Merknad 2 3 3 2 2" xfId="2381" xr:uid="{E04E6DB8-39E1-4192-8696-FC7546621C87}"/>
    <cellStyle name="Merknad 2 3 3 3" xfId="1287" xr:uid="{00000000-0005-0000-0000-0000BB020000}"/>
    <cellStyle name="Merknad 2 3 4" xfId="745" xr:uid="{00000000-0005-0000-0000-0000BC020000}"/>
    <cellStyle name="Merknad 2 3 4 2" xfId="1875" xr:uid="{219C2F0A-9B7E-4A2A-B6B0-5B10E46D4E09}"/>
    <cellStyle name="Merknad 2 3 5" xfId="809" xr:uid="{00000000-0005-0000-0000-0000BD020000}"/>
    <cellStyle name="Merknad 2 3 5 2" xfId="1939" xr:uid="{C1380273-4D18-4F8C-8DAD-1FF9B5E04180}"/>
    <cellStyle name="Merknad 2 3 6" xfId="1263" xr:uid="{00000000-0005-0000-0000-0000BE020000}"/>
    <cellStyle name="Merknad 2 3 6 2" xfId="2393" xr:uid="{82685418-557F-431B-98F0-629911B8251E}"/>
    <cellStyle name="Neutral" xfId="121" xr:uid="{00000000-0005-0000-0000-0000BF020000}"/>
    <cellStyle name="Normal" xfId="0" builtinId="0"/>
    <cellStyle name="Normal 10" xfId="122" xr:uid="{00000000-0005-0000-0000-0000C1020000}"/>
    <cellStyle name="Normal 10 2" xfId="3" xr:uid="{00000000-0005-0000-0000-0000C2020000}"/>
    <cellStyle name="Normal 10 2 2" xfId="205" xr:uid="{00000000-0005-0000-0000-0000C3020000}"/>
    <cellStyle name="Normal 2" xfId="123" xr:uid="{00000000-0005-0000-0000-0000C4020000}"/>
    <cellStyle name="Normal 2 2" xfId="124" xr:uid="{00000000-0005-0000-0000-0000C5020000}"/>
    <cellStyle name="Normal 2 3" xfId="125" xr:uid="{00000000-0005-0000-0000-0000C6020000}"/>
    <cellStyle name="Normal 2 3 2" xfId="126" xr:uid="{00000000-0005-0000-0000-0000C7020000}"/>
    <cellStyle name="Normal 2 3 2 2" xfId="127" xr:uid="{00000000-0005-0000-0000-0000C8020000}"/>
    <cellStyle name="Normal 2 3 2 2 2" xfId="128" xr:uid="{00000000-0005-0000-0000-0000C9020000}"/>
    <cellStyle name="Normal 2 3 2 2 2 2" xfId="281" xr:uid="{00000000-0005-0000-0000-0000CA020000}"/>
    <cellStyle name="Normal 2 3 2 2 2 2 2" xfId="517" xr:uid="{00000000-0005-0000-0000-0000CB020000}"/>
    <cellStyle name="Normal 2 3 2 2 2 2 2 2" xfId="1192" xr:uid="{00000000-0005-0000-0000-0000CC020000}"/>
    <cellStyle name="Normal 2 3 2 2 2 2 2 2 2" xfId="2322" xr:uid="{4901FBB1-C479-4699-B668-356284B18270}"/>
    <cellStyle name="Normal 2 3 2 2 2 2 2 3" xfId="1665" xr:uid="{2832E60B-C6AA-489A-B7F3-33D1EC7E51D0}"/>
    <cellStyle name="Normal 2 3 2 2 2 2 3" xfId="750" xr:uid="{00000000-0005-0000-0000-0000CD020000}"/>
    <cellStyle name="Normal 2 3 2 2 2 2 3 2" xfId="1880" xr:uid="{438A52D9-5202-46C0-8589-7B29649738EE}"/>
    <cellStyle name="Normal 2 3 2 2 2 2 4" xfId="977" xr:uid="{00000000-0005-0000-0000-0000CE020000}"/>
    <cellStyle name="Normal 2 3 2 2 2 2 4 2" xfId="2107" xr:uid="{2FB40087-9249-4554-9993-1C5BDB75D4BD}"/>
    <cellStyle name="Normal 2 3 2 2 2 2 5" xfId="1456" xr:uid="{25743BD4-B4BA-4274-A9D1-6B9D986FDA8C}"/>
    <cellStyle name="Normal 2 3 2 2 2 3" xfId="407" xr:uid="{00000000-0005-0000-0000-0000CF020000}"/>
    <cellStyle name="Normal 2 3 2 2 2 3 2" xfId="1082" xr:uid="{00000000-0005-0000-0000-0000D0020000}"/>
    <cellStyle name="Normal 2 3 2 2 2 3 2 2" xfId="2212" xr:uid="{BEB8F29B-25E0-4090-8D17-1D3845779E5A}"/>
    <cellStyle name="Normal 2 3 2 2 2 3 3" xfId="1561" xr:uid="{F14041DE-0E40-44BF-9036-2410C32F1A98}"/>
    <cellStyle name="Normal 2 3 2 2 2 4" xfId="640" xr:uid="{00000000-0005-0000-0000-0000D1020000}"/>
    <cellStyle name="Normal 2 3 2 2 2 4 2" xfId="1770" xr:uid="{60684E7C-6BF1-4696-BFD1-0782F54A4CD4}"/>
    <cellStyle name="Normal 2 3 2 2 2 5" xfId="873" xr:uid="{00000000-0005-0000-0000-0000D2020000}"/>
    <cellStyle name="Normal 2 3 2 2 2 5 2" xfId="2003" xr:uid="{B72E7F13-5DE7-419C-BF1F-2C26EA8C8A06}"/>
    <cellStyle name="Normal 2 3 2 2 2 6" xfId="1351" xr:uid="{B593E601-C65D-44C4-A27D-E5D88A160A5B}"/>
    <cellStyle name="Normal 2 3 2 2 3" xfId="280" xr:uid="{00000000-0005-0000-0000-0000D3020000}"/>
    <cellStyle name="Normal 2 3 2 2 3 2" xfId="516" xr:uid="{00000000-0005-0000-0000-0000D4020000}"/>
    <cellStyle name="Normal 2 3 2 2 3 2 2" xfId="1191" xr:uid="{00000000-0005-0000-0000-0000D5020000}"/>
    <cellStyle name="Normal 2 3 2 2 3 2 2 2" xfId="2321" xr:uid="{0122BF99-909C-42F6-814E-2508ED71D008}"/>
    <cellStyle name="Normal 2 3 2 2 3 2 3" xfId="1664" xr:uid="{FD950EA0-F01E-4215-8040-31CA319B039F}"/>
    <cellStyle name="Normal 2 3 2 2 3 3" xfId="749" xr:uid="{00000000-0005-0000-0000-0000D6020000}"/>
    <cellStyle name="Normal 2 3 2 2 3 3 2" xfId="1879" xr:uid="{10E92F2F-891E-4A40-8B77-40D4933CED70}"/>
    <cellStyle name="Normal 2 3 2 2 3 4" xfId="976" xr:uid="{00000000-0005-0000-0000-0000D7020000}"/>
    <cellStyle name="Normal 2 3 2 2 3 4 2" xfId="2106" xr:uid="{263B3982-F6EA-413A-ADBA-0647A839554D}"/>
    <cellStyle name="Normal 2 3 2 2 3 5" xfId="1455" xr:uid="{3E5C7E46-9A9A-4AB2-9762-8939FACB8E25}"/>
    <cellStyle name="Normal 2 3 2 2 4" xfId="406" xr:uid="{00000000-0005-0000-0000-0000D8020000}"/>
    <cellStyle name="Normal 2 3 2 2 4 2" xfId="1081" xr:uid="{00000000-0005-0000-0000-0000D9020000}"/>
    <cellStyle name="Normal 2 3 2 2 4 2 2" xfId="2211" xr:uid="{C6F93C4D-2C3F-485B-9994-0DB0D22C57E5}"/>
    <cellStyle name="Normal 2 3 2 2 4 3" xfId="1560" xr:uid="{78A7598A-64A2-4293-B1BB-CC4445FDB564}"/>
    <cellStyle name="Normal 2 3 2 2 5" xfId="639" xr:uid="{00000000-0005-0000-0000-0000DA020000}"/>
    <cellStyle name="Normal 2 3 2 2 5 2" xfId="1769" xr:uid="{D9257541-8097-4415-9D77-807D4DFFC696}"/>
    <cellStyle name="Normal 2 3 2 2 6" xfId="872" xr:uid="{00000000-0005-0000-0000-0000DB020000}"/>
    <cellStyle name="Normal 2 3 2 2 6 2" xfId="2002" xr:uid="{3BD2E3B3-7363-4954-A04F-10BF6F30B02E}"/>
    <cellStyle name="Normal 2 3 2 2 7" xfId="1350" xr:uid="{3186828A-BF45-4040-B207-4D5FCA1EF8C8}"/>
    <cellStyle name="Normal 2 3 2 3" xfId="129" xr:uid="{00000000-0005-0000-0000-0000DC020000}"/>
    <cellStyle name="Normal 2 3 2 3 2" xfId="282" xr:uid="{00000000-0005-0000-0000-0000DD020000}"/>
    <cellStyle name="Normal 2 3 2 3 2 2" xfId="518" xr:uid="{00000000-0005-0000-0000-0000DE020000}"/>
    <cellStyle name="Normal 2 3 2 3 2 2 2" xfId="1193" xr:uid="{00000000-0005-0000-0000-0000DF020000}"/>
    <cellStyle name="Normal 2 3 2 3 2 2 2 2" xfId="2323" xr:uid="{16849CF3-637D-4CD9-8F2B-EF06FEF07250}"/>
    <cellStyle name="Normal 2 3 2 3 2 2 3" xfId="1666" xr:uid="{E7F6B023-95A0-4AB7-A8BE-525416CBACE2}"/>
    <cellStyle name="Normal 2 3 2 3 2 3" xfId="751" xr:uid="{00000000-0005-0000-0000-0000E0020000}"/>
    <cellStyle name="Normal 2 3 2 3 2 3 2" xfId="1881" xr:uid="{86390C7A-9CC4-46C6-B2DF-64E8EFBCCE59}"/>
    <cellStyle name="Normal 2 3 2 3 2 4" xfId="978" xr:uid="{00000000-0005-0000-0000-0000E1020000}"/>
    <cellStyle name="Normal 2 3 2 3 2 4 2" xfId="2108" xr:uid="{67D7038C-C1A1-45B3-9318-9008274067F9}"/>
    <cellStyle name="Normal 2 3 2 3 2 5" xfId="1457" xr:uid="{81849CF1-0C48-40F0-87EB-007967E3869E}"/>
    <cellStyle name="Normal 2 3 2 3 3" xfId="408" xr:uid="{00000000-0005-0000-0000-0000E2020000}"/>
    <cellStyle name="Normal 2 3 2 3 3 2" xfId="1083" xr:uid="{00000000-0005-0000-0000-0000E3020000}"/>
    <cellStyle name="Normal 2 3 2 3 3 2 2" xfId="2213" xr:uid="{657DFC94-B945-4345-ADAD-BCEFAA4E9C13}"/>
    <cellStyle name="Normal 2 3 2 3 3 3" xfId="1562" xr:uid="{1B30580B-AF33-4FBC-BAA8-709D04DEE79E}"/>
    <cellStyle name="Normal 2 3 2 3 4" xfId="641" xr:uid="{00000000-0005-0000-0000-0000E4020000}"/>
    <cellStyle name="Normal 2 3 2 3 4 2" xfId="1771" xr:uid="{543F9C97-120C-46E4-8E8C-27E9D0DDC437}"/>
    <cellStyle name="Normal 2 3 2 3 5" xfId="874" xr:uid="{00000000-0005-0000-0000-0000E5020000}"/>
    <cellStyle name="Normal 2 3 2 3 5 2" xfId="2004" xr:uid="{9A724C55-AF8A-48DA-9C5B-C7168C9AD9EB}"/>
    <cellStyle name="Normal 2 3 2 3 6" xfId="1352" xr:uid="{154413AE-887A-4F39-ADD7-E399CA069486}"/>
    <cellStyle name="Normal 2 3 2 4" xfId="279" xr:uid="{00000000-0005-0000-0000-0000E6020000}"/>
    <cellStyle name="Normal 2 3 2 4 2" xfId="515" xr:uid="{00000000-0005-0000-0000-0000E7020000}"/>
    <cellStyle name="Normal 2 3 2 4 2 2" xfId="1190" xr:uid="{00000000-0005-0000-0000-0000E8020000}"/>
    <cellStyle name="Normal 2 3 2 4 2 2 2" xfId="2320" xr:uid="{BE9C6414-84D9-48B4-879D-5A3BBACF16A3}"/>
    <cellStyle name="Normal 2 3 2 4 2 3" xfId="1663" xr:uid="{D78A5CF5-7723-4EE6-8150-50C98A1D099B}"/>
    <cellStyle name="Normal 2 3 2 4 3" xfId="748" xr:uid="{00000000-0005-0000-0000-0000E9020000}"/>
    <cellStyle name="Normal 2 3 2 4 3 2" xfId="1878" xr:uid="{860479E4-7DDF-4872-BCB7-FBC2A549AA32}"/>
    <cellStyle name="Normal 2 3 2 4 4" xfId="975" xr:uid="{00000000-0005-0000-0000-0000EA020000}"/>
    <cellStyle name="Normal 2 3 2 4 4 2" xfId="2105" xr:uid="{830D37AD-0701-43C7-9AEE-D07C7FA50134}"/>
    <cellStyle name="Normal 2 3 2 4 5" xfId="1454" xr:uid="{BDB8E909-D8BC-4EF0-9638-4A8F665D8697}"/>
    <cellStyle name="Normal 2 3 2 5" xfId="405" xr:uid="{00000000-0005-0000-0000-0000EB020000}"/>
    <cellStyle name="Normal 2 3 2 5 2" xfId="1080" xr:uid="{00000000-0005-0000-0000-0000EC020000}"/>
    <cellStyle name="Normal 2 3 2 5 2 2" xfId="2210" xr:uid="{763FECF7-AC41-4BFF-885A-08393FC1D461}"/>
    <cellStyle name="Normal 2 3 2 5 3" xfId="1559" xr:uid="{DB3B841D-7B54-4A3B-87F0-CDED32E57B76}"/>
    <cellStyle name="Normal 2 3 2 6" xfId="638" xr:uid="{00000000-0005-0000-0000-0000ED020000}"/>
    <cellStyle name="Normal 2 3 2 6 2" xfId="1768" xr:uid="{F9A05828-E456-4B0F-9DED-CB4FB63CA460}"/>
    <cellStyle name="Normal 2 3 2 7" xfId="871" xr:uid="{00000000-0005-0000-0000-0000EE020000}"/>
    <cellStyle name="Normal 2 3 2 7 2" xfId="2001" xr:uid="{27771B69-A004-4DC3-8944-6B2616292C1E}"/>
    <cellStyle name="Normal 2 3 2 8" xfId="1349" xr:uid="{D9582742-40BA-4C27-BFC8-ED66387BC4D1}"/>
    <cellStyle name="Normal 2 3 3" xfId="130" xr:uid="{00000000-0005-0000-0000-0000EF020000}"/>
    <cellStyle name="Normal 2 3 3 2" xfId="131" xr:uid="{00000000-0005-0000-0000-0000F0020000}"/>
    <cellStyle name="Normal 2 3 3 2 2" xfId="284" xr:uid="{00000000-0005-0000-0000-0000F1020000}"/>
    <cellStyle name="Normal 2 3 3 2 2 2" xfId="520" xr:uid="{00000000-0005-0000-0000-0000F2020000}"/>
    <cellStyle name="Normal 2 3 3 2 2 2 2" xfId="1195" xr:uid="{00000000-0005-0000-0000-0000F3020000}"/>
    <cellStyle name="Normal 2 3 3 2 2 2 2 2" xfId="2325" xr:uid="{98F19AF1-40AB-459E-A7BE-19C56B5A092F}"/>
    <cellStyle name="Normal 2 3 3 2 2 2 3" xfId="1668" xr:uid="{A8094EF2-2986-479A-ACE2-63149FBBE6B4}"/>
    <cellStyle name="Normal 2 3 3 2 2 3" xfId="753" xr:uid="{00000000-0005-0000-0000-0000F4020000}"/>
    <cellStyle name="Normal 2 3 3 2 2 3 2" xfId="1883" xr:uid="{39356D6C-2B25-43A1-B8A3-0586D35D0827}"/>
    <cellStyle name="Normal 2 3 3 2 2 4" xfId="980" xr:uid="{00000000-0005-0000-0000-0000F5020000}"/>
    <cellStyle name="Normal 2 3 3 2 2 4 2" xfId="2110" xr:uid="{D7DDF9B7-5944-4313-8CB7-C4D29CD721D0}"/>
    <cellStyle name="Normal 2 3 3 2 2 5" xfId="1459" xr:uid="{ED1A94CB-2A7E-4ED1-B661-604D684354E9}"/>
    <cellStyle name="Normal 2 3 3 2 3" xfId="410" xr:uid="{00000000-0005-0000-0000-0000F6020000}"/>
    <cellStyle name="Normal 2 3 3 2 3 2" xfId="1085" xr:uid="{00000000-0005-0000-0000-0000F7020000}"/>
    <cellStyle name="Normal 2 3 3 2 3 2 2" xfId="2215" xr:uid="{33CAC0F1-82C9-4789-B7F3-99C886952983}"/>
    <cellStyle name="Normal 2 3 3 2 3 3" xfId="1564" xr:uid="{37A3ED99-D01A-45F0-9746-48187B7B5D7C}"/>
    <cellStyle name="Normal 2 3 3 2 4" xfId="643" xr:uid="{00000000-0005-0000-0000-0000F8020000}"/>
    <cellStyle name="Normal 2 3 3 2 4 2" xfId="1773" xr:uid="{CEA9E573-14F6-4999-879D-EAC7AE918F3A}"/>
    <cellStyle name="Normal 2 3 3 2 5" xfId="876" xr:uid="{00000000-0005-0000-0000-0000F9020000}"/>
    <cellStyle name="Normal 2 3 3 2 5 2" xfId="2006" xr:uid="{7DD7E3F7-6DEF-4A48-BC55-7140CFFEF21D}"/>
    <cellStyle name="Normal 2 3 3 2 6" xfId="1354" xr:uid="{096E19AF-D261-4688-9F18-1F18104B4A45}"/>
    <cellStyle name="Normal 2 3 3 3" xfId="283" xr:uid="{00000000-0005-0000-0000-0000FA020000}"/>
    <cellStyle name="Normal 2 3 3 3 2" xfId="519" xr:uid="{00000000-0005-0000-0000-0000FB020000}"/>
    <cellStyle name="Normal 2 3 3 3 2 2" xfId="1194" xr:uid="{00000000-0005-0000-0000-0000FC020000}"/>
    <cellStyle name="Normal 2 3 3 3 2 2 2" xfId="2324" xr:uid="{723F803D-18BB-4567-B5CB-E373287C94FC}"/>
    <cellStyle name="Normal 2 3 3 3 2 3" xfId="1667" xr:uid="{F58EAA36-7490-431F-8A7A-7A8156395C9B}"/>
    <cellStyle name="Normal 2 3 3 3 3" xfId="752" xr:uid="{00000000-0005-0000-0000-0000FD020000}"/>
    <cellStyle name="Normal 2 3 3 3 3 2" xfId="1882" xr:uid="{64926CC4-0AC7-4C52-8A9E-56C5843E2F94}"/>
    <cellStyle name="Normal 2 3 3 3 4" xfId="979" xr:uid="{00000000-0005-0000-0000-0000FE020000}"/>
    <cellStyle name="Normal 2 3 3 3 4 2" xfId="2109" xr:uid="{10743666-0DFB-4E66-9E04-6DF4F10D7BBD}"/>
    <cellStyle name="Normal 2 3 3 3 5" xfId="1458" xr:uid="{DD905C3A-6FE2-4FFF-91FF-38C7734E952A}"/>
    <cellStyle name="Normal 2 3 3 4" xfId="409" xr:uid="{00000000-0005-0000-0000-0000FF020000}"/>
    <cellStyle name="Normal 2 3 3 4 2" xfId="1084" xr:uid="{00000000-0005-0000-0000-000000030000}"/>
    <cellStyle name="Normal 2 3 3 4 2 2" xfId="2214" xr:uid="{15C066BD-D5A9-463E-931E-43FA6A615B43}"/>
    <cellStyle name="Normal 2 3 3 4 3" xfId="1563" xr:uid="{B1E01E7D-6504-4905-A531-8154C4E714D1}"/>
    <cellStyle name="Normal 2 3 3 5" xfId="642" xr:uid="{00000000-0005-0000-0000-000001030000}"/>
    <cellStyle name="Normal 2 3 3 5 2" xfId="1772" xr:uid="{8A554555-FCEA-4363-8ED9-D0E16A502064}"/>
    <cellStyle name="Normal 2 3 3 6" xfId="875" xr:uid="{00000000-0005-0000-0000-000002030000}"/>
    <cellStyle name="Normal 2 3 3 6 2" xfId="2005" xr:uid="{F73EBB52-2B05-487F-A8DF-91AF14391B91}"/>
    <cellStyle name="Normal 2 3 3 7" xfId="1353" xr:uid="{67E38363-CB9B-4214-BDAB-535C16A6000D}"/>
    <cellStyle name="Normal 2 3 4" xfId="132" xr:uid="{00000000-0005-0000-0000-000003030000}"/>
    <cellStyle name="Normal 2 3 4 2" xfId="285" xr:uid="{00000000-0005-0000-0000-000004030000}"/>
    <cellStyle name="Normal 2 3 4 2 2" xfId="521" xr:uid="{00000000-0005-0000-0000-000005030000}"/>
    <cellStyle name="Normal 2 3 4 2 2 2" xfId="1196" xr:uid="{00000000-0005-0000-0000-000006030000}"/>
    <cellStyle name="Normal 2 3 4 2 2 2 2" xfId="2326" xr:uid="{B41844C6-38D9-4A26-8245-3E5FBB0B48A2}"/>
    <cellStyle name="Normal 2 3 4 2 2 3" xfId="1669" xr:uid="{914CB7E7-7502-45C0-9E6B-B211924B0D58}"/>
    <cellStyle name="Normal 2 3 4 2 3" xfId="754" xr:uid="{00000000-0005-0000-0000-000007030000}"/>
    <cellStyle name="Normal 2 3 4 2 3 2" xfId="1884" xr:uid="{CDEE3928-EBB5-4211-91DB-C22A98963561}"/>
    <cellStyle name="Normal 2 3 4 2 4" xfId="981" xr:uid="{00000000-0005-0000-0000-000008030000}"/>
    <cellStyle name="Normal 2 3 4 2 4 2" xfId="2111" xr:uid="{A4C990D5-9A34-4199-ABEB-146EE89D5B18}"/>
    <cellStyle name="Normal 2 3 4 2 5" xfId="1460" xr:uid="{79132128-1104-4D90-B6A6-7648B525D4B3}"/>
    <cellStyle name="Normal 2 3 4 3" xfId="411" xr:uid="{00000000-0005-0000-0000-000009030000}"/>
    <cellStyle name="Normal 2 3 4 3 2" xfId="1086" xr:uid="{00000000-0005-0000-0000-00000A030000}"/>
    <cellStyle name="Normal 2 3 4 3 2 2" xfId="2216" xr:uid="{9F6A3C76-9221-4139-88CE-700640AFAD47}"/>
    <cellStyle name="Normal 2 3 4 3 3" xfId="1565" xr:uid="{00DF3C01-98C2-4138-939C-F11DCDA2D55E}"/>
    <cellStyle name="Normal 2 3 4 4" xfId="644" xr:uid="{00000000-0005-0000-0000-00000B030000}"/>
    <cellStyle name="Normal 2 3 4 4 2" xfId="1774" xr:uid="{88C40C8B-7574-47C6-99A0-C843369A181D}"/>
    <cellStyle name="Normal 2 3 4 5" xfId="877" xr:uid="{00000000-0005-0000-0000-00000C030000}"/>
    <cellStyle name="Normal 2 3 4 5 2" xfId="2007" xr:uid="{E0656ABA-6D6D-4564-8C0F-9B58903851B6}"/>
    <cellStyle name="Normal 2 3 4 6" xfId="1355" xr:uid="{5C3DE15A-C27A-498E-A06B-58DED53DFEE7}"/>
    <cellStyle name="Normal 2 3 5" xfId="278" xr:uid="{00000000-0005-0000-0000-00000D030000}"/>
    <cellStyle name="Normal 2 3 5 2" xfId="514" xr:uid="{00000000-0005-0000-0000-00000E030000}"/>
    <cellStyle name="Normal 2 3 5 2 2" xfId="1189" xr:uid="{00000000-0005-0000-0000-00000F030000}"/>
    <cellStyle name="Normal 2 3 5 2 2 2" xfId="2319" xr:uid="{78C1F2DF-8E42-4CA0-92D8-D75210621840}"/>
    <cellStyle name="Normal 2 3 5 2 3" xfId="1662" xr:uid="{B03F5E97-1F91-4502-B9B1-9AEDDB4FFAA5}"/>
    <cellStyle name="Normal 2 3 5 3" xfId="747" xr:uid="{00000000-0005-0000-0000-000010030000}"/>
    <cellStyle name="Normal 2 3 5 3 2" xfId="1877" xr:uid="{DDDE2846-26BA-404F-AED1-6D94D12FBE77}"/>
    <cellStyle name="Normal 2 3 5 4" xfId="974" xr:uid="{00000000-0005-0000-0000-000011030000}"/>
    <cellStyle name="Normal 2 3 5 4 2" xfId="2104" xr:uid="{D29FB190-47BB-4CFB-93A6-B8897E7A0487}"/>
    <cellStyle name="Normal 2 3 5 5" xfId="1453" xr:uid="{5668CB8A-838D-4B5F-90C8-D7C86F2A99D3}"/>
    <cellStyle name="Normal 2 3 6" xfId="404" xr:uid="{00000000-0005-0000-0000-000012030000}"/>
    <cellStyle name="Normal 2 3 6 2" xfId="1079" xr:uid="{00000000-0005-0000-0000-000013030000}"/>
    <cellStyle name="Normal 2 3 6 2 2" xfId="2209" xr:uid="{D416DE03-4546-4AF3-802A-E892F92E6BF6}"/>
    <cellStyle name="Normal 2 3 6 3" xfId="1558" xr:uid="{108A4EEB-92A0-454D-9639-6B86C31606BC}"/>
    <cellStyle name="Normal 2 3 7" xfId="637" xr:uid="{00000000-0005-0000-0000-000014030000}"/>
    <cellStyle name="Normal 2 3 7 2" xfId="1767" xr:uid="{EA4D331D-6ECC-40DC-91D2-872E2031869C}"/>
    <cellStyle name="Normal 2 3 8" xfId="870" xr:uid="{00000000-0005-0000-0000-000015030000}"/>
    <cellStyle name="Normal 2 3 8 2" xfId="2000" xr:uid="{A7BEA268-4249-46C9-BCCA-0BD6B6D0B2B2}"/>
    <cellStyle name="Normal 2 3 9" xfId="1348" xr:uid="{71DB075A-B04D-4514-A575-6151BF259004}"/>
    <cellStyle name="Normal 2 4" xfId="5" xr:uid="{00000000-0005-0000-0000-000016030000}"/>
    <cellStyle name="Normal 2 4 10" xfId="584" xr:uid="{00000000-0005-0000-0000-000017030000}"/>
    <cellStyle name="Normal 2 4 10 2" xfId="1714" xr:uid="{82FF7690-14D4-47AA-94AA-47C1C4C8C0B2}"/>
    <cellStyle name="Normal 2 4 11" xfId="817" xr:uid="{00000000-0005-0000-0000-000018030000}"/>
    <cellStyle name="Normal 2 4 11 2" xfId="1947" xr:uid="{3DC25947-DDD5-4C71-BD66-398FC84B43DC}"/>
    <cellStyle name="Normal 2 4 12" xfId="1295" xr:uid="{DDF33F82-7186-4E5E-98AC-74FD255B10F8}"/>
    <cellStyle name="Normal 2 4 2" xfId="133" xr:uid="{00000000-0005-0000-0000-000019030000}"/>
    <cellStyle name="Normal 2 4 2 2" xfId="134" xr:uid="{00000000-0005-0000-0000-00001A030000}"/>
    <cellStyle name="Normal 2 4 2 2 2" xfId="135" xr:uid="{00000000-0005-0000-0000-00001B030000}"/>
    <cellStyle name="Normal 2 4 2 2 2 2" xfId="288" xr:uid="{00000000-0005-0000-0000-00001C030000}"/>
    <cellStyle name="Normal 2 4 2 2 2 2 2" xfId="524" xr:uid="{00000000-0005-0000-0000-00001D030000}"/>
    <cellStyle name="Normal 2 4 2 2 2 2 2 2" xfId="1199" xr:uid="{00000000-0005-0000-0000-00001E030000}"/>
    <cellStyle name="Normal 2 4 2 2 2 2 2 2 2" xfId="2329" xr:uid="{8C9B7B50-3269-432C-BCBB-2EC3F907F834}"/>
    <cellStyle name="Normal 2 4 2 2 2 2 2 3" xfId="1672" xr:uid="{4FEC00E2-9596-43FA-8F10-16987C08B6A5}"/>
    <cellStyle name="Normal 2 4 2 2 2 2 3" xfId="757" xr:uid="{00000000-0005-0000-0000-00001F030000}"/>
    <cellStyle name="Normal 2 4 2 2 2 2 3 2" xfId="1887" xr:uid="{31195BD4-1BAC-42A4-A804-B9130EAB5DA7}"/>
    <cellStyle name="Normal 2 4 2 2 2 2 4" xfId="984" xr:uid="{00000000-0005-0000-0000-000020030000}"/>
    <cellStyle name="Normal 2 4 2 2 2 2 4 2" xfId="2114" xr:uid="{FBD3FC51-299A-4B40-BE40-F43921B460C7}"/>
    <cellStyle name="Normal 2 4 2 2 2 2 5" xfId="1463" xr:uid="{7B5BAEC1-0440-4A1B-A93B-5EEC25559C56}"/>
    <cellStyle name="Normal 2 4 2 2 2 3" xfId="414" xr:uid="{00000000-0005-0000-0000-000021030000}"/>
    <cellStyle name="Normal 2 4 2 2 2 3 2" xfId="1089" xr:uid="{00000000-0005-0000-0000-000022030000}"/>
    <cellStyle name="Normal 2 4 2 2 2 3 2 2" xfId="2219" xr:uid="{7716E4A3-3703-4298-97D5-ABF386CE977A}"/>
    <cellStyle name="Normal 2 4 2 2 2 3 3" xfId="1568" xr:uid="{30906286-284F-4322-9F76-6893765E9682}"/>
    <cellStyle name="Normal 2 4 2 2 2 4" xfId="647" xr:uid="{00000000-0005-0000-0000-000023030000}"/>
    <cellStyle name="Normal 2 4 2 2 2 4 2" xfId="1777" xr:uid="{02AFE137-E418-4F2A-ACD9-6CE26E399D10}"/>
    <cellStyle name="Normal 2 4 2 2 2 5" xfId="880" xr:uid="{00000000-0005-0000-0000-000024030000}"/>
    <cellStyle name="Normal 2 4 2 2 2 5 2" xfId="2010" xr:uid="{6AD0AD2A-FFF8-4AC8-A4EC-CC413C4BAC16}"/>
    <cellStyle name="Normal 2 4 2 2 2 6" xfId="1358" xr:uid="{E89AF789-13F3-4CFD-9ABA-017F2F5A4D59}"/>
    <cellStyle name="Normal 2 4 2 2 3" xfId="287" xr:uid="{00000000-0005-0000-0000-000025030000}"/>
    <cellStyle name="Normal 2 4 2 2 3 2" xfId="523" xr:uid="{00000000-0005-0000-0000-000026030000}"/>
    <cellStyle name="Normal 2 4 2 2 3 2 2" xfId="1198" xr:uid="{00000000-0005-0000-0000-000027030000}"/>
    <cellStyle name="Normal 2 4 2 2 3 2 2 2" xfId="2328" xr:uid="{7ADFF305-9692-411C-9821-D8F7D079036D}"/>
    <cellStyle name="Normal 2 4 2 2 3 2 3" xfId="1671" xr:uid="{B4123D52-E2C3-41EB-A9F1-3921A8662C1E}"/>
    <cellStyle name="Normal 2 4 2 2 3 3" xfId="756" xr:uid="{00000000-0005-0000-0000-000028030000}"/>
    <cellStyle name="Normal 2 4 2 2 3 3 2" xfId="1886" xr:uid="{5A01CA5E-D341-41EB-AC04-1DAD57C84083}"/>
    <cellStyle name="Normal 2 4 2 2 3 4" xfId="983" xr:uid="{00000000-0005-0000-0000-000029030000}"/>
    <cellStyle name="Normal 2 4 2 2 3 4 2" xfId="2113" xr:uid="{1B84DCBD-EA61-4DAE-A515-03ABC426036E}"/>
    <cellStyle name="Normal 2 4 2 2 3 5" xfId="1462" xr:uid="{500658F0-CA53-4E44-8CF4-5AC3E153E895}"/>
    <cellStyle name="Normal 2 4 2 2 4" xfId="413" xr:uid="{00000000-0005-0000-0000-00002A030000}"/>
    <cellStyle name="Normal 2 4 2 2 4 2" xfId="1088" xr:uid="{00000000-0005-0000-0000-00002B030000}"/>
    <cellStyle name="Normal 2 4 2 2 4 2 2" xfId="2218" xr:uid="{E50CE57B-B68D-4C43-A69A-935BC846C0DE}"/>
    <cellStyle name="Normal 2 4 2 2 4 3" xfId="1567" xr:uid="{D9B4E694-1351-453C-A360-1501A0D77ACB}"/>
    <cellStyle name="Normal 2 4 2 2 5" xfId="646" xr:uid="{00000000-0005-0000-0000-00002C030000}"/>
    <cellStyle name="Normal 2 4 2 2 5 2" xfId="1776" xr:uid="{174FD092-1133-4162-BAE1-790513FC0AA0}"/>
    <cellStyle name="Normal 2 4 2 2 6" xfId="879" xr:uid="{00000000-0005-0000-0000-00002D030000}"/>
    <cellStyle name="Normal 2 4 2 2 6 2" xfId="2009" xr:uid="{F47345DF-FFD9-40FE-8704-23D66BD29381}"/>
    <cellStyle name="Normal 2 4 2 2 7" xfId="1357" xr:uid="{EAD8A4D8-E16D-4C62-9D1F-D0874F042EBE}"/>
    <cellStyle name="Normal 2 4 2 3" xfId="136" xr:uid="{00000000-0005-0000-0000-00002E030000}"/>
    <cellStyle name="Normal 2 4 2 3 2" xfId="289" xr:uid="{00000000-0005-0000-0000-00002F030000}"/>
    <cellStyle name="Normal 2 4 2 3 2 2" xfId="525" xr:uid="{00000000-0005-0000-0000-000030030000}"/>
    <cellStyle name="Normal 2 4 2 3 2 2 2" xfId="1200" xr:uid="{00000000-0005-0000-0000-000031030000}"/>
    <cellStyle name="Normal 2 4 2 3 2 2 2 2" xfId="2330" xr:uid="{14C702F7-C4D7-42E6-AE57-C44C136DE764}"/>
    <cellStyle name="Normal 2 4 2 3 2 2 3" xfId="1673" xr:uid="{0AE05F45-22D4-4C62-9CA5-033D372DCCD5}"/>
    <cellStyle name="Normal 2 4 2 3 2 3" xfId="758" xr:uid="{00000000-0005-0000-0000-000032030000}"/>
    <cellStyle name="Normal 2 4 2 3 2 3 2" xfId="1888" xr:uid="{F82FB9FA-DE8E-4B05-A6C7-F99FA486BCDB}"/>
    <cellStyle name="Normal 2 4 2 3 2 4" xfId="985" xr:uid="{00000000-0005-0000-0000-000033030000}"/>
    <cellStyle name="Normal 2 4 2 3 2 4 2" xfId="2115" xr:uid="{82C7112A-068E-4524-B6D1-AC40231BA86F}"/>
    <cellStyle name="Normal 2 4 2 3 2 5" xfId="1464" xr:uid="{74C91040-FD6D-4CAF-A074-7AFAB194D6B0}"/>
    <cellStyle name="Normal 2 4 2 3 3" xfId="415" xr:uid="{00000000-0005-0000-0000-000034030000}"/>
    <cellStyle name="Normal 2 4 2 3 3 2" xfId="1090" xr:uid="{00000000-0005-0000-0000-000035030000}"/>
    <cellStyle name="Normal 2 4 2 3 3 2 2" xfId="2220" xr:uid="{804D1BD3-B969-40A9-87D3-B5526B470E22}"/>
    <cellStyle name="Normal 2 4 2 3 3 3" xfId="1569" xr:uid="{6CAB8974-BE95-4E95-BFFD-2AD5E90582F1}"/>
    <cellStyle name="Normal 2 4 2 3 4" xfId="648" xr:uid="{00000000-0005-0000-0000-000036030000}"/>
    <cellStyle name="Normal 2 4 2 3 4 2" xfId="1778" xr:uid="{2A209EC3-980A-49D1-ADEE-5B82B5A4F520}"/>
    <cellStyle name="Normal 2 4 2 3 5" xfId="881" xr:uid="{00000000-0005-0000-0000-000037030000}"/>
    <cellStyle name="Normal 2 4 2 3 5 2" xfId="2011" xr:uid="{3BE68FE2-6D4B-4174-B1E8-1FB10C293663}"/>
    <cellStyle name="Normal 2 4 2 3 6" xfId="1359" xr:uid="{5AA2009A-F9A6-4232-99D6-56A0E643FC0F}"/>
    <cellStyle name="Normal 2 4 2 4" xfId="286" xr:uid="{00000000-0005-0000-0000-000038030000}"/>
    <cellStyle name="Normal 2 4 2 4 2" xfId="522" xr:uid="{00000000-0005-0000-0000-000039030000}"/>
    <cellStyle name="Normal 2 4 2 4 2 2" xfId="1197" xr:uid="{00000000-0005-0000-0000-00003A030000}"/>
    <cellStyle name="Normal 2 4 2 4 2 2 2" xfId="2327" xr:uid="{E163D2E2-341B-4766-96D0-078316B84F54}"/>
    <cellStyle name="Normal 2 4 2 4 2 3" xfId="1670" xr:uid="{F1330FDA-C466-48A3-8F09-A21D95AB333A}"/>
    <cellStyle name="Normal 2 4 2 4 3" xfId="755" xr:uid="{00000000-0005-0000-0000-00003B030000}"/>
    <cellStyle name="Normal 2 4 2 4 3 2" xfId="1885" xr:uid="{099174FD-0039-4FD3-AFA0-1FDAC502FF12}"/>
    <cellStyle name="Normal 2 4 2 4 4" xfId="982" xr:uid="{00000000-0005-0000-0000-00003C030000}"/>
    <cellStyle name="Normal 2 4 2 4 4 2" xfId="2112" xr:uid="{AA49C226-D37B-40FC-A935-833580BE70A9}"/>
    <cellStyle name="Normal 2 4 2 4 5" xfId="1461" xr:uid="{34DE3E8A-D724-4427-8E0A-353C0CC67BBB}"/>
    <cellStyle name="Normal 2 4 2 5" xfId="412" xr:uid="{00000000-0005-0000-0000-00003D030000}"/>
    <cellStyle name="Normal 2 4 2 5 2" xfId="1087" xr:uid="{00000000-0005-0000-0000-00003E030000}"/>
    <cellStyle name="Normal 2 4 2 5 2 2" xfId="2217" xr:uid="{0BA4EB08-76F6-41CD-8EA7-139231D9C8E0}"/>
    <cellStyle name="Normal 2 4 2 5 3" xfId="1566" xr:uid="{7318DE70-D736-46E3-AC7F-05CF2DF7C028}"/>
    <cellStyle name="Normal 2 4 2 6" xfId="645" xr:uid="{00000000-0005-0000-0000-00003F030000}"/>
    <cellStyle name="Normal 2 4 2 6 2" xfId="1775" xr:uid="{6B81D344-9778-498E-A48F-2EEFC98A90BF}"/>
    <cellStyle name="Normal 2 4 2 7" xfId="878" xr:uid="{00000000-0005-0000-0000-000040030000}"/>
    <cellStyle name="Normal 2 4 2 7 2" xfId="2008" xr:uid="{20BC6CCE-EDEA-4731-B049-8FE2C48F9B74}"/>
    <cellStyle name="Normal 2 4 2 8" xfId="1356" xr:uid="{CCC493A9-7AA4-468A-BA1F-E40DBEA8550A}"/>
    <cellStyle name="Normal 2 4 3" xfId="137" xr:uid="{00000000-0005-0000-0000-000041030000}"/>
    <cellStyle name="Normal 2 4 3 2" xfId="138" xr:uid="{00000000-0005-0000-0000-000042030000}"/>
    <cellStyle name="Normal 2 4 3 2 2" xfId="291" xr:uid="{00000000-0005-0000-0000-000043030000}"/>
    <cellStyle name="Normal 2 4 3 2 2 2" xfId="527" xr:uid="{00000000-0005-0000-0000-000044030000}"/>
    <cellStyle name="Normal 2 4 3 2 2 2 2" xfId="1202" xr:uid="{00000000-0005-0000-0000-000045030000}"/>
    <cellStyle name="Normal 2 4 3 2 2 2 2 2" xfId="2332" xr:uid="{6B924174-6ED6-46BE-A69D-3BE0029BFF83}"/>
    <cellStyle name="Normal 2 4 3 2 2 2 3" xfId="1675" xr:uid="{21247A20-9EC8-4F39-B6BE-7F86FC03AE10}"/>
    <cellStyle name="Normal 2 4 3 2 2 3" xfId="760" xr:uid="{00000000-0005-0000-0000-000046030000}"/>
    <cellStyle name="Normal 2 4 3 2 2 3 2" xfId="1890" xr:uid="{6BB0EB1E-5EC7-44FD-97E9-4398FB9BB92E}"/>
    <cellStyle name="Normal 2 4 3 2 2 4" xfId="987" xr:uid="{00000000-0005-0000-0000-000047030000}"/>
    <cellStyle name="Normal 2 4 3 2 2 4 2" xfId="2117" xr:uid="{B5FAE2F7-0D2E-4D36-B394-534197055878}"/>
    <cellStyle name="Normal 2 4 3 2 2 5" xfId="1466" xr:uid="{C66E3283-AC17-4CB0-9030-0A6567398AEC}"/>
    <cellStyle name="Normal 2 4 3 2 3" xfId="417" xr:uid="{00000000-0005-0000-0000-000048030000}"/>
    <cellStyle name="Normal 2 4 3 2 3 2" xfId="1092" xr:uid="{00000000-0005-0000-0000-000049030000}"/>
    <cellStyle name="Normal 2 4 3 2 3 2 2" xfId="2222" xr:uid="{28B65B46-D1EC-4DE0-9598-A65ACC2A548F}"/>
    <cellStyle name="Normal 2 4 3 2 3 3" xfId="1571" xr:uid="{8C920A7F-1E9A-4BE9-AC8C-89EFFE2A4469}"/>
    <cellStyle name="Normal 2 4 3 2 4" xfId="650" xr:uid="{00000000-0005-0000-0000-00004A030000}"/>
    <cellStyle name="Normal 2 4 3 2 4 2" xfId="1780" xr:uid="{53E557E9-AAB4-4899-BD41-B9FB64C8FF93}"/>
    <cellStyle name="Normal 2 4 3 2 5" xfId="883" xr:uid="{00000000-0005-0000-0000-00004B030000}"/>
    <cellStyle name="Normal 2 4 3 2 5 2" xfId="2013" xr:uid="{B2D76FDF-A145-4BBC-BB10-0A0E7909E821}"/>
    <cellStyle name="Normal 2 4 3 2 6" xfId="1361" xr:uid="{B7B51806-6B7B-4F03-8380-B933F1C37789}"/>
    <cellStyle name="Normal 2 4 3 3" xfId="290" xr:uid="{00000000-0005-0000-0000-00004C030000}"/>
    <cellStyle name="Normal 2 4 3 3 2" xfId="526" xr:uid="{00000000-0005-0000-0000-00004D030000}"/>
    <cellStyle name="Normal 2 4 3 3 2 2" xfId="1201" xr:uid="{00000000-0005-0000-0000-00004E030000}"/>
    <cellStyle name="Normal 2 4 3 3 2 2 2" xfId="2331" xr:uid="{08F309D8-C7C3-44DA-99FF-4494ED146A7F}"/>
    <cellStyle name="Normal 2 4 3 3 2 3" xfId="1674" xr:uid="{C4DA6BF8-FDC9-4AB1-83CD-648099E9F1F2}"/>
    <cellStyle name="Normal 2 4 3 3 3" xfId="759" xr:uid="{00000000-0005-0000-0000-00004F030000}"/>
    <cellStyle name="Normal 2 4 3 3 3 2" xfId="1889" xr:uid="{33128230-52A0-4288-BD14-B205AB2B2F5C}"/>
    <cellStyle name="Normal 2 4 3 3 4" xfId="986" xr:uid="{00000000-0005-0000-0000-000050030000}"/>
    <cellStyle name="Normal 2 4 3 3 4 2" xfId="2116" xr:uid="{4FD5F768-FA99-4BB7-80C3-72F0CD5CE498}"/>
    <cellStyle name="Normal 2 4 3 3 5" xfId="1465" xr:uid="{A1A8AED1-98D3-46C5-ADB2-AC093D89E183}"/>
    <cellStyle name="Normal 2 4 3 4" xfId="416" xr:uid="{00000000-0005-0000-0000-000051030000}"/>
    <cellStyle name="Normal 2 4 3 4 2" xfId="1091" xr:uid="{00000000-0005-0000-0000-000052030000}"/>
    <cellStyle name="Normal 2 4 3 4 2 2" xfId="2221" xr:uid="{BAF0A644-CB2D-49B2-B9A0-D29DE63929BE}"/>
    <cellStyle name="Normal 2 4 3 4 3" xfId="1570" xr:uid="{88F86C44-6B73-4BC7-A372-CD8612DBBB81}"/>
    <cellStyle name="Normal 2 4 3 5" xfId="649" xr:uid="{00000000-0005-0000-0000-000053030000}"/>
    <cellStyle name="Normal 2 4 3 5 2" xfId="1779" xr:uid="{F57CE144-DAE3-479D-BD20-0584AD419A53}"/>
    <cellStyle name="Normal 2 4 3 6" xfId="882" xr:uid="{00000000-0005-0000-0000-000054030000}"/>
    <cellStyle name="Normal 2 4 3 6 2" xfId="2012" xr:uid="{2A874592-9D0E-4049-AF2F-703C428BC911}"/>
    <cellStyle name="Normal 2 4 3 7" xfId="1360" xr:uid="{0C7717BA-4EB9-4081-A798-D36FA3AB0A5F}"/>
    <cellStyle name="Normal 2 4 4" xfId="139" xr:uid="{00000000-0005-0000-0000-000055030000}"/>
    <cellStyle name="Normal 2 4 4 2" xfId="292" xr:uid="{00000000-0005-0000-0000-000056030000}"/>
    <cellStyle name="Normal 2 4 4 2 2" xfId="528" xr:uid="{00000000-0005-0000-0000-000057030000}"/>
    <cellStyle name="Normal 2 4 4 2 2 2" xfId="1203" xr:uid="{00000000-0005-0000-0000-000058030000}"/>
    <cellStyle name="Normal 2 4 4 2 2 2 2" xfId="2333" xr:uid="{F1DE35E9-E342-434B-9B3D-D59C69F8249D}"/>
    <cellStyle name="Normal 2 4 4 2 2 3" xfId="1676" xr:uid="{864255A3-2127-4095-A5D5-FA480DADC0F2}"/>
    <cellStyle name="Normal 2 4 4 2 3" xfId="761" xr:uid="{00000000-0005-0000-0000-000059030000}"/>
    <cellStyle name="Normal 2 4 4 2 3 2" xfId="1891" xr:uid="{2579B056-60E9-4D31-B13B-970C664ACC7A}"/>
    <cellStyle name="Normal 2 4 4 2 4" xfId="988" xr:uid="{00000000-0005-0000-0000-00005A030000}"/>
    <cellStyle name="Normal 2 4 4 2 4 2" xfId="2118" xr:uid="{CFBD944F-22A5-4DD9-A454-FCDD9693C252}"/>
    <cellStyle name="Normal 2 4 4 2 5" xfId="1467" xr:uid="{0A3999FD-FFC1-41C7-881F-5647C67B3003}"/>
    <cellStyle name="Normal 2 4 4 3" xfId="418" xr:uid="{00000000-0005-0000-0000-00005B030000}"/>
    <cellStyle name="Normal 2 4 4 3 2" xfId="1093" xr:uid="{00000000-0005-0000-0000-00005C030000}"/>
    <cellStyle name="Normal 2 4 4 3 2 2" xfId="2223" xr:uid="{52EEE047-C836-43DA-8FD3-D52A959362A7}"/>
    <cellStyle name="Normal 2 4 4 3 3" xfId="1572" xr:uid="{855942B7-74AC-4D91-A618-E3843A6C0F5E}"/>
    <cellStyle name="Normal 2 4 4 4" xfId="651" xr:uid="{00000000-0005-0000-0000-00005D030000}"/>
    <cellStyle name="Normal 2 4 4 4 2" xfId="1781" xr:uid="{69554CFC-BA1D-4398-80D8-001C40172F8E}"/>
    <cellStyle name="Normal 2 4 4 5" xfId="884" xr:uid="{00000000-0005-0000-0000-00005E030000}"/>
    <cellStyle name="Normal 2 4 4 5 2" xfId="2014" xr:uid="{20E2F8BB-EE57-40EA-8535-B47F06A1EBB6}"/>
    <cellStyle name="Normal 2 4 4 6" xfId="1362" xr:uid="{DB7FB2D5-6282-4716-9DB3-81EA4A4CBCF2}"/>
    <cellStyle name="Normal 2 4 5" xfId="200" xr:uid="{00000000-0005-0000-0000-00005F030000}"/>
    <cellStyle name="Normal 2 4 5 2" xfId="206" xr:uid="{00000000-0005-0000-0000-000060030000}"/>
    <cellStyle name="Normal 2 4 5 2 2" xfId="342" xr:uid="{00000000-0005-0000-0000-000061030000}"/>
    <cellStyle name="Normal 2 4 5 2 2 2" xfId="563" xr:uid="{00000000-0005-0000-0000-000062030000}"/>
    <cellStyle name="Normal 2 4 5 2 2 2 2" xfId="1238" xr:uid="{00000000-0005-0000-0000-000063030000}"/>
    <cellStyle name="Normal 2 4 5 2 2 2 2 2" xfId="2368" xr:uid="{A29E654B-664E-46D0-BC6C-666C534BB25F}"/>
    <cellStyle name="Normal 2 4 5 2 2 2 3" xfId="1705" xr:uid="{A2E27383-4116-43FF-A5CA-E7F8974254D9}"/>
    <cellStyle name="Normal 2 4 5 2 2 3" xfId="796" xr:uid="{00000000-0005-0000-0000-000064030000}"/>
    <cellStyle name="Normal 2 4 5 2 2 3 2" xfId="1926" xr:uid="{458B7D8D-3467-4246-8DD4-738A184BC106}"/>
    <cellStyle name="Normal 2 4 5 2 2 4" xfId="1017" xr:uid="{00000000-0005-0000-0000-000065030000}"/>
    <cellStyle name="Normal 2 4 5 2 2 4 2" xfId="2147" xr:uid="{83128FC5-9E19-4979-8B8B-5E173E593375}"/>
    <cellStyle name="Normal 2 4 5 2 2 5" xfId="1496" xr:uid="{E39C2CAD-833B-42F8-A5FB-B0BF7CB03991}"/>
    <cellStyle name="Normal 2 4 5 2 3" xfId="446" xr:uid="{00000000-0005-0000-0000-000066030000}"/>
    <cellStyle name="Normal 2 4 5 2 3 2" xfId="1121" xr:uid="{00000000-0005-0000-0000-000067030000}"/>
    <cellStyle name="Normal 2 4 5 2 3 2 2" xfId="2251" xr:uid="{26979B64-4400-4DF8-B257-02E9E059DF62}"/>
    <cellStyle name="Normal 2 4 5 2 3 3" xfId="1600" xr:uid="{365A6F83-0786-4FF1-8002-F2A1003A91A5}"/>
    <cellStyle name="Normal 2 4 5 2 4" xfId="679" xr:uid="{00000000-0005-0000-0000-000068030000}"/>
    <cellStyle name="Normal 2 4 5 2 4 2" xfId="1809" xr:uid="{ED12F576-5680-4F4B-8041-D095F1F152DA}"/>
    <cellStyle name="Normal 2 4 5 2 5" xfId="912" xr:uid="{00000000-0005-0000-0000-000069030000}"/>
    <cellStyle name="Normal 2 4 5 2 5 2" xfId="2042" xr:uid="{4EC102B5-CD60-43A2-A943-0264C73EEFAA}"/>
    <cellStyle name="Normal 2 4 5 2 6" xfId="1390" xr:uid="{B73331DB-EA7F-4B7C-A91B-AF92F8A7F30C}"/>
    <cellStyle name="Normal 2 4 5 2 7" xfId="2403" xr:uid="{8747D1EB-6D58-45AD-A43B-A266435ED6D9}"/>
    <cellStyle name="Normal 2 4 5 3" xfId="337" xr:uid="{00000000-0005-0000-0000-00006A030000}"/>
    <cellStyle name="Normal 2 4 5 3 2" xfId="558" xr:uid="{00000000-0005-0000-0000-00006B030000}"/>
    <cellStyle name="Normal 2 4 5 3 2 2" xfId="1233" xr:uid="{00000000-0005-0000-0000-00006C030000}"/>
    <cellStyle name="Normal 2 4 5 3 2 2 2" xfId="2363" xr:uid="{9CFDEDEA-F444-4E5F-92A9-7913D27DF7B7}"/>
    <cellStyle name="Normal 2 4 5 3 2 3" xfId="1700" xr:uid="{AC1C9735-0A32-4C0B-B195-431D82D3ACCD}"/>
    <cellStyle name="Normal 2 4 5 3 3" xfId="791" xr:uid="{00000000-0005-0000-0000-00006D030000}"/>
    <cellStyle name="Normal 2 4 5 3 3 2" xfId="1921" xr:uid="{6558E1F3-9AF9-4224-B6DC-82EE9D0A406D}"/>
    <cellStyle name="Normal 2 4 5 3 4" xfId="1012" xr:uid="{00000000-0005-0000-0000-00006E030000}"/>
    <cellStyle name="Normal 2 4 5 3 4 2" xfId="2142" xr:uid="{837C43B1-0ECF-4879-B0D6-4C844F564AED}"/>
    <cellStyle name="Normal 2 4 5 3 5" xfId="1491" xr:uid="{F1E99449-4BCE-42D1-BC46-9EED9248018C}"/>
    <cellStyle name="Normal 2 4 5 4" xfId="442" xr:uid="{00000000-0005-0000-0000-00006F030000}"/>
    <cellStyle name="Normal 2 4 5 4 2" xfId="1117" xr:uid="{00000000-0005-0000-0000-000070030000}"/>
    <cellStyle name="Normal 2 4 5 4 2 2" xfId="2247" xr:uid="{9B266988-D46B-4B2F-A3E4-05FD15016327}"/>
    <cellStyle name="Normal 2 4 5 4 3" xfId="1596" xr:uid="{34988FFB-5236-4379-B63A-9A2C4A9B83A2}"/>
    <cellStyle name="Normal 2 4 5 5" xfId="675" xr:uid="{00000000-0005-0000-0000-000071030000}"/>
    <cellStyle name="Normal 2 4 5 5 2" xfId="1805" xr:uid="{AA9CC002-BEF6-4108-AE90-EA0CC20AA51A}"/>
    <cellStyle name="Normal 2 4 5 6" xfId="908" xr:uid="{00000000-0005-0000-0000-000072030000}"/>
    <cellStyle name="Normal 2 4 5 6 2" xfId="2038" xr:uid="{7FC0F9C4-DF2B-4667-A10C-2C19451EAA19}"/>
    <cellStyle name="Normal 2 4 5 7" xfId="1386" xr:uid="{E86DCAC9-D00F-43C4-9D99-2ECDBE5F6B31}"/>
    <cellStyle name="Normal 2 4 6" xfId="203" xr:uid="{00000000-0005-0000-0000-000073030000}"/>
    <cellStyle name="Normal 2 4 6 2" xfId="340" xr:uid="{00000000-0005-0000-0000-000074030000}"/>
    <cellStyle name="Normal 2 4 6 2 2" xfId="561" xr:uid="{00000000-0005-0000-0000-000075030000}"/>
    <cellStyle name="Normal 2 4 6 2 2 2" xfId="1236" xr:uid="{00000000-0005-0000-0000-000076030000}"/>
    <cellStyle name="Normal 2 4 6 2 2 2 2" xfId="2366" xr:uid="{72832133-660B-4D28-873C-6FA115E3DE01}"/>
    <cellStyle name="Normal 2 4 6 2 2 3" xfId="1703" xr:uid="{766D1A29-B536-4F22-BB6A-717F3197B773}"/>
    <cellStyle name="Normal 2 4 6 2 3" xfId="794" xr:uid="{00000000-0005-0000-0000-000077030000}"/>
    <cellStyle name="Normal 2 4 6 2 3 2" xfId="1924" xr:uid="{317BFCEC-7572-4D95-BFE4-FC2031CB0303}"/>
    <cellStyle name="Normal 2 4 6 2 4" xfId="1015" xr:uid="{00000000-0005-0000-0000-000078030000}"/>
    <cellStyle name="Normal 2 4 6 2 4 2" xfId="2145" xr:uid="{8D5CE2DF-56B6-4415-A573-C9AB048CD210}"/>
    <cellStyle name="Normal 2 4 6 2 5" xfId="1494" xr:uid="{18E6CB7F-CA1B-49A0-9577-F04A57CFCE7E}"/>
    <cellStyle name="Normal 2 4 6 3" xfId="445" xr:uid="{00000000-0005-0000-0000-000079030000}"/>
    <cellStyle name="Normal 2 4 6 3 2" xfId="1120" xr:uid="{00000000-0005-0000-0000-00007A030000}"/>
    <cellStyle name="Normal 2 4 6 3 2 2" xfId="2250" xr:uid="{DAD33743-FCF2-470E-9F72-EAEB65FEB2FA}"/>
    <cellStyle name="Normal 2 4 6 3 3" xfId="1599" xr:uid="{B1C8EFD4-8EAC-4DA1-B188-B65C785B0E21}"/>
    <cellStyle name="Normal 2 4 6 4" xfId="678" xr:uid="{00000000-0005-0000-0000-00007B030000}"/>
    <cellStyle name="Normal 2 4 6 4 2" xfId="1808" xr:uid="{D6ED2B4D-CDC4-4A6E-B7CD-DB9BB0011F35}"/>
    <cellStyle name="Normal 2 4 6 5" xfId="911" xr:uid="{00000000-0005-0000-0000-00007C030000}"/>
    <cellStyle name="Normal 2 4 6 5 2" xfId="2041" xr:uid="{6E223323-1EEA-4B38-A494-8FECB4C119F1}"/>
    <cellStyle name="Normal 2 4 6 6" xfId="1389" xr:uid="{62304D9F-3F51-4C64-B1CA-D2676A16710E}"/>
    <cellStyle name="Normal 2 4 7" xfId="214" xr:uid="{00000000-0005-0000-0000-00007D030000}"/>
    <cellStyle name="Normal 2 4 7 2" xfId="348" xr:uid="{00000000-0005-0000-0000-00007E030000}"/>
    <cellStyle name="Normal 2 4 7 2 2" xfId="569" xr:uid="{00000000-0005-0000-0000-00007F030000}"/>
    <cellStyle name="Normal 2 4 7 2 2 2" xfId="1244" xr:uid="{00000000-0005-0000-0000-000080030000}"/>
    <cellStyle name="Normal 2 4 7 2 2 2 2" xfId="2374" xr:uid="{A55583C4-DFFF-4D0A-B70D-795351292D33}"/>
    <cellStyle name="Normal 2 4 7 2 2 3" xfId="1711" xr:uid="{B2C23858-C0A9-4EBE-9C8D-29F8E735BEDB}"/>
    <cellStyle name="Normal 2 4 7 2 3" xfId="802" xr:uid="{00000000-0005-0000-0000-000081030000}"/>
    <cellStyle name="Normal 2 4 7 2 3 2" xfId="1932" xr:uid="{EA32E2CE-C64C-4A2B-81FA-9B39975AFAAA}"/>
    <cellStyle name="Normal 2 4 7 2 4" xfId="1023" xr:uid="{00000000-0005-0000-0000-000082030000}"/>
    <cellStyle name="Normal 2 4 7 2 4 2" xfId="2153" xr:uid="{ECC708B1-8016-48E0-8F25-30A20F1D3B0C}"/>
    <cellStyle name="Normal 2 4 7 2 5" xfId="1502" xr:uid="{EF6D78C9-D996-43CC-BF10-DEC1249B8C6B}"/>
    <cellStyle name="Normal 2 4 7 3" xfId="452" xr:uid="{00000000-0005-0000-0000-000083030000}"/>
    <cellStyle name="Normal 2 4 7 3 2" xfId="1127" xr:uid="{00000000-0005-0000-0000-000084030000}"/>
    <cellStyle name="Normal 2 4 7 3 2 2" xfId="2257" xr:uid="{D35C83FF-64B3-4160-A8D8-038DE2FEBECF}"/>
    <cellStyle name="Normal 2 4 7 3 3" xfId="1606" xr:uid="{E8A2A4F9-3606-4322-A6B3-8EE9FABD10A9}"/>
    <cellStyle name="Normal 2 4 7 4" xfId="685" xr:uid="{00000000-0005-0000-0000-000085030000}"/>
    <cellStyle name="Normal 2 4 7 4 2" xfId="1815" xr:uid="{3109D2B2-9658-4891-B971-DB618B8B9777}"/>
    <cellStyle name="Normal 2 4 7 5" xfId="918" xr:uid="{00000000-0005-0000-0000-000086030000}"/>
    <cellStyle name="Normal 2 4 7 5 2" xfId="2048" xr:uid="{AD04DD9F-C34E-4425-848E-A8819AEF6C69}"/>
    <cellStyle name="Normal 2 4 7 6" xfId="1397" xr:uid="{FE5E09FA-0760-4F31-872F-86AD42955850}"/>
    <cellStyle name="Normal 2 4 8" xfId="218" xr:uid="{00000000-0005-0000-0000-000087030000}"/>
    <cellStyle name="Normal 2 4 8 2" xfId="455" xr:uid="{00000000-0005-0000-0000-000088030000}"/>
    <cellStyle name="Normal 2 4 8 2 2" xfId="1130" xr:uid="{00000000-0005-0000-0000-000089030000}"/>
    <cellStyle name="Normal 2 4 8 2 2 2" xfId="2260" xr:uid="{5C59E3E4-EB71-4AD3-8CCE-330475C8D8F5}"/>
    <cellStyle name="Normal 2 4 8 2 3" xfId="1609" xr:uid="{CB48EAE5-182B-49EC-9971-12273143FCE3}"/>
    <cellStyle name="Normal 2 4 8 3" xfId="688" xr:uid="{00000000-0005-0000-0000-00008A030000}"/>
    <cellStyle name="Normal 2 4 8 3 2" xfId="1818" xr:uid="{55594BA5-B21A-4579-A1CE-753AA9BE14C3}"/>
    <cellStyle name="Normal 2 4 8 4" xfId="921" xr:uid="{00000000-0005-0000-0000-00008B030000}"/>
    <cellStyle name="Normal 2 4 8 4 2" xfId="2051" xr:uid="{0CE3FA6F-0F5A-4394-A955-30842DE10386}"/>
    <cellStyle name="Normal 2 4 8 5" xfId="1400" xr:uid="{B582A916-E64E-4235-8923-FA0DF3732AF6}"/>
    <cellStyle name="Normal 2 4 9" xfId="351" xr:uid="{00000000-0005-0000-0000-00008C030000}"/>
    <cellStyle name="Normal 2 4 9 2" xfId="1026" xr:uid="{00000000-0005-0000-0000-00008D030000}"/>
    <cellStyle name="Normal 2 4 9 2 2" xfId="2156" xr:uid="{3D5557B6-6F7A-4020-997C-CDCC53B242C7}"/>
    <cellStyle name="Normal 2 4 9 3" xfId="1505" xr:uid="{8B7C9500-2693-4E43-B440-F58AE09D0FBA}"/>
    <cellStyle name="Normal 2 5" xfId="2" xr:uid="{00000000-0005-0000-0000-00008E030000}"/>
    <cellStyle name="Normal 2 5 2" xfId="208" xr:uid="{00000000-0005-0000-0000-00008F030000}"/>
    <cellStyle name="Normal 2_JusterevesenetTest2_Veileder JV Årsoppgjøret 2009_Veileder 2011 JV Årsoppgjøret 2009_Veileder 2011 JV Årsoppgjøret 2009_Veileder 2011 JV Årsoppgjøret 2009" xfId="140" xr:uid="{00000000-0005-0000-0000-000090030000}"/>
    <cellStyle name="Normal 3" xfId="141" xr:uid="{00000000-0005-0000-0000-000091030000}"/>
    <cellStyle name="Normal 3 2" xfId="142" xr:uid="{00000000-0005-0000-0000-000092030000}"/>
    <cellStyle name="Normal 3 2 2" xfId="143" xr:uid="{00000000-0005-0000-0000-000093030000}"/>
    <cellStyle name="Normal 3 2 2 2" xfId="295" xr:uid="{00000000-0005-0000-0000-000094030000}"/>
    <cellStyle name="Normal 3 2 3" xfId="294" xr:uid="{00000000-0005-0000-0000-000095030000}"/>
    <cellStyle name="Normal 3 3" xfId="144" xr:uid="{00000000-0005-0000-0000-000096030000}"/>
    <cellStyle name="Normal 3 3 2" xfId="145" xr:uid="{00000000-0005-0000-0000-000097030000}"/>
    <cellStyle name="Normal 3 3 2 2" xfId="297" xr:uid="{00000000-0005-0000-0000-000098030000}"/>
    <cellStyle name="Normal 3 3 3" xfId="296" xr:uid="{00000000-0005-0000-0000-000099030000}"/>
    <cellStyle name="Normal 3 4" xfId="293" xr:uid="{00000000-0005-0000-0000-00009A030000}"/>
    <cellStyle name="Normal 4" xfId="146" xr:uid="{00000000-0005-0000-0000-00009B030000}"/>
    <cellStyle name="Normal 4 2" xfId="147" xr:uid="{00000000-0005-0000-0000-00009C030000}"/>
    <cellStyle name="Normal 4 2 2" xfId="148" xr:uid="{00000000-0005-0000-0000-00009D030000}"/>
    <cellStyle name="Normal 4 2 2 2" xfId="300" xr:uid="{00000000-0005-0000-0000-00009E030000}"/>
    <cellStyle name="Normal 4 2 3" xfId="299" xr:uid="{00000000-0005-0000-0000-00009F030000}"/>
    <cellStyle name="Normal 4 3" xfId="149" xr:uid="{00000000-0005-0000-0000-0000A0030000}"/>
    <cellStyle name="Normal 4 3 2" xfId="150" xr:uid="{00000000-0005-0000-0000-0000A1030000}"/>
    <cellStyle name="Normal 4 3 2 2" xfId="302" xr:uid="{00000000-0005-0000-0000-0000A2030000}"/>
    <cellStyle name="Normal 4 3 3" xfId="301" xr:uid="{00000000-0005-0000-0000-0000A3030000}"/>
    <cellStyle name="Normal 4 4" xfId="298" xr:uid="{00000000-0005-0000-0000-0000A4030000}"/>
    <cellStyle name="Normal 5" xfId="151" xr:uid="{00000000-0005-0000-0000-0000A5030000}"/>
    <cellStyle name="Normal 5 2" xfId="152" xr:uid="{00000000-0005-0000-0000-0000A6030000}"/>
    <cellStyle name="Normal 5 2 2" xfId="304" xr:uid="{00000000-0005-0000-0000-0000A7030000}"/>
    <cellStyle name="Normal 5 3" xfId="303" xr:uid="{00000000-0005-0000-0000-0000A8030000}"/>
    <cellStyle name="Normal 6" xfId="153" xr:uid="{00000000-0005-0000-0000-0000A9030000}"/>
    <cellStyle name="Normal 6 2" xfId="154" xr:uid="{00000000-0005-0000-0000-0000AA030000}"/>
    <cellStyle name="Normal 6 2 2" xfId="155" xr:uid="{00000000-0005-0000-0000-0000AB030000}"/>
    <cellStyle name="Normal 6 2 2 2" xfId="156" xr:uid="{00000000-0005-0000-0000-0000AC030000}"/>
    <cellStyle name="Normal 6 2 2 2 2" xfId="308" xr:uid="{00000000-0005-0000-0000-0000AD030000}"/>
    <cellStyle name="Normal 6 2 2 2 2 2" xfId="532" xr:uid="{00000000-0005-0000-0000-0000AE030000}"/>
    <cellStyle name="Normal 6 2 2 2 2 2 2" xfId="1207" xr:uid="{00000000-0005-0000-0000-0000AF030000}"/>
    <cellStyle name="Normal 6 2 2 2 2 2 2 2" xfId="2337" xr:uid="{547423F9-3B03-44D4-B230-CD2D04C3BCC0}"/>
    <cellStyle name="Normal 6 2 2 2 2 2 3" xfId="1680" xr:uid="{AD40D16B-81AE-4060-A20F-229CB28D6033}"/>
    <cellStyle name="Normal 6 2 2 2 2 3" xfId="765" xr:uid="{00000000-0005-0000-0000-0000B0030000}"/>
    <cellStyle name="Normal 6 2 2 2 2 3 2" xfId="1895" xr:uid="{772A905C-8EF5-44B1-B277-FE0D3C3521B2}"/>
    <cellStyle name="Normal 6 2 2 2 2 4" xfId="992" xr:uid="{00000000-0005-0000-0000-0000B1030000}"/>
    <cellStyle name="Normal 6 2 2 2 2 4 2" xfId="2122" xr:uid="{E3CD220E-3C5E-4D63-A779-0D040650B9A3}"/>
    <cellStyle name="Normal 6 2 2 2 2 5" xfId="1471" xr:uid="{2C256D6C-6675-4F02-8260-180678166E2E}"/>
    <cellStyle name="Normal 6 2 2 2 3" xfId="422" xr:uid="{00000000-0005-0000-0000-0000B2030000}"/>
    <cellStyle name="Normal 6 2 2 2 3 2" xfId="1097" xr:uid="{00000000-0005-0000-0000-0000B3030000}"/>
    <cellStyle name="Normal 6 2 2 2 3 2 2" xfId="2227" xr:uid="{562E806B-9292-44E6-AB83-10C583131521}"/>
    <cellStyle name="Normal 6 2 2 2 3 3" xfId="1576" xr:uid="{916B587B-D33C-4F32-890B-8FF002461AF2}"/>
    <cellStyle name="Normal 6 2 2 2 4" xfId="655" xr:uid="{00000000-0005-0000-0000-0000B4030000}"/>
    <cellStyle name="Normal 6 2 2 2 4 2" xfId="1785" xr:uid="{F445AF90-B6AC-42B2-9125-C94CCD7A19B7}"/>
    <cellStyle name="Normal 6 2 2 2 5" xfId="888" xr:uid="{00000000-0005-0000-0000-0000B5030000}"/>
    <cellStyle name="Normal 6 2 2 2 5 2" xfId="2018" xr:uid="{A4CF9060-D444-4682-81EE-BB352409BC1B}"/>
    <cellStyle name="Normal 6 2 2 2 6" xfId="1366" xr:uid="{3C801B78-9231-4900-90DA-A2BA20565542}"/>
    <cellStyle name="Normal 6 2 2 3" xfId="307" xr:uid="{00000000-0005-0000-0000-0000B6030000}"/>
    <cellStyle name="Normal 6 2 2 3 2" xfId="531" xr:uid="{00000000-0005-0000-0000-0000B7030000}"/>
    <cellStyle name="Normal 6 2 2 3 2 2" xfId="1206" xr:uid="{00000000-0005-0000-0000-0000B8030000}"/>
    <cellStyle name="Normal 6 2 2 3 2 2 2" xfId="2336" xr:uid="{6C4D3859-894D-4CDF-A458-401C9D298383}"/>
    <cellStyle name="Normal 6 2 2 3 2 3" xfId="1679" xr:uid="{AA9767CA-5901-491B-83C8-8934F3321A04}"/>
    <cellStyle name="Normal 6 2 2 3 3" xfId="764" xr:uid="{00000000-0005-0000-0000-0000B9030000}"/>
    <cellStyle name="Normal 6 2 2 3 3 2" xfId="1894" xr:uid="{66489256-2E44-41FA-BCBA-B71A18DF1DA3}"/>
    <cellStyle name="Normal 6 2 2 3 4" xfId="991" xr:uid="{00000000-0005-0000-0000-0000BA030000}"/>
    <cellStyle name="Normal 6 2 2 3 4 2" xfId="2121" xr:uid="{7CEDCBDF-2C77-4EE2-B053-8BE7DB0D7BCE}"/>
    <cellStyle name="Normal 6 2 2 3 5" xfId="1470" xr:uid="{F585E8C7-5A85-46DA-8473-79497A8AA785}"/>
    <cellStyle name="Normal 6 2 2 4" xfId="421" xr:uid="{00000000-0005-0000-0000-0000BB030000}"/>
    <cellStyle name="Normal 6 2 2 4 2" xfId="1096" xr:uid="{00000000-0005-0000-0000-0000BC030000}"/>
    <cellStyle name="Normal 6 2 2 4 2 2" xfId="2226" xr:uid="{4547E08F-F4C1-414F-8093-F8D5314539FE}"/>
    <cellStyle name="Normal 6 2 2 4 3" xfId="1575" xr:uid="{E72CC3AF-29FE-4EB6-A483-7490D0470D23}"/>
    <cellStyle name="Normal 6 2 2 5" xfId="654" xr:uid="{00000000-0005-0000-0000-0000BD030000}"/>
    <cellStyle name="Normal 6 2 2 5 2" xfId="1784" xr:uid="{C7E41E0D-2D7B-465F-A58F-2BBC9D4132E7}"/>
    <cellStyle name="Normal 6 2 2 6" xfId="887" xr:uid="{00000000-0005-0000-0000-0000BE030000}"/>
    <cellStyle name="Normal 6 2 2 6 2" xfId="2017" xr:uid="{20D088C4-EA2C-40D7-B8CB-7EA8F45806C7}"/>
    <cellStyle name="Normal 6 2 2 7" xfId="1365" xr:uid="{8A6FCCE2-B03B-47F2-9604-D2ECE7F5AEA3}"/>
    <cellStyle name="Normal 6 2 3" xfId="157" xr:uid="{00000000-0005-0000-0000-0000BF030000}"/>
    <cellStyle name="Normal 6 2 3 2" xfId="309" xr:uid="{00000000-0005-0000-0000-0000C0030000}"/>
    <cellStyle name="Normal 6 2 3 2 2" xfId="533" xr:uid="{00000000-0005-0000-0000-0000C1030000}"/>
    <cellStyle name="Normal 6 2 3 2 2 2" xfId="1208" xr:uid="{00000000-0005-0000-0000-0000C2030000}"/>
    <cellStyle name="Normal 6 2 3 2 2 2 2" xfId="2338" xr:uid="{7EBCB785-2616-4BB0-B180-C97C99A39015}"/>
    <cellStyle name="Normal 6 2 3 2 2 3" xfId="1681" xr:uid="{E2BE05A4-998E-4049-AEA9-CA374B349CA2}"/>
    <cellStyle name="Normal 6 2 3 2 3" xfId="766" xr:uid="{00000000-0005-0000-0000-0000C3030000}"/>
    <cellStyle name="Normal 6 2 3 2 3 2" xfId="1896" xr:uid="{28B3202E-8C80-4C0E-95E7-6BF088438841}"/>
    <cellStyle name="Normal 6 2 3 2 4" xfId="993" xr:uid="{00000000-0005-0000-0000-0000C4030000}"/>
    <cellStyle name="Normal 6 2 3 2 4 2" xfId="2123" xr:uid="{5CEF2CD3-651D-49A8-9355-4B986ECF5E39}"/>
    <cellStyle name="Normal 6 2 3 2 5" xfId="1472" xr:uid="{D024E25B-023F-4EF3-A974-ABEF9E40CE03}"/>
    <cellStyle name="Normal 6 2 3 3" xfId="423" xr:uid="{00000000-0005-0000-0000-0000C5030000}"/>
    <cellStyle name="Normal 6 2 3 3 2" xfId="1098" xr:uid="{00000000-0005-0000-0000-0000C6030000}"/>
    <cellStyle name="Normal 6 2 3 3 2 2" xfId="2228" xr:uid="{F20DD956-249F-4119-8892-E6125FAF8DD7}"/>
    <cellStyle name="Normal 6 2 3 3 3" xfId="1577" xr:uid="{A5A40971-0BC0-46A8-AC6D-E9A0DDF8843D}"/>
    <cellStyle name="Normal 6 2 3 4" xfId="656" xr:uid="{00000000-0005-0000-0000-0000C7030000}"/>
    <cellStyle name="Normal 6 2 3 4 2" xfId="1786" xr:uid="{0E9CE79E-5015-4EA4-A940-6EA913DBD5EC}"/>
    <cellStyle name="Normal 6 2 3 5" xfId="889" xr:uid="{00000000-0005-0000-0000-0000C8030000}"/>
    <cellStyle name="Normal 6 2 3 5 2" xfId="2019" xr:uid="{3FF79913-DD28-41DA-97F8-059873DCECF2}"/>
    <cellStyle name="Normal 6 2 3 6" xfId="1367" xr:uid="{2A13E8AF-276F-4EA8-9726-C09304E1F96A}"/>
    <cellStyle name="Normal 6 2 4" xfId="306" xr:uid="{00000000-0005-0000-0000-0000C9030000}"/>
    <cellStyle name="Normal 6 2 4 2" xfId="530" xr:uid="{00000000-0005-0000-0000-0000CA030000}"/>
    <cellStyle name="Normal 6 2 4 2 2" xfId="1205" xr:uid="{00000000-0005-0000-0000-0000CB030000}"/>
    <cellStyle name="Normal 6 2 4 2 2 2" xfId="2335" xr:uid="{D3F00615-A671-4EB1-AE86-B22AB077B98C}"/>
    <cellStyle name="Normal 6 2 4 2 3" xfId="1678" xr:uid="{CFFA0A37-1B58-49EA-8F3F-1DCBEAF998E1}"/>
    <cellStyle name="Normal 6 2 4 3" xfId="763" xr:uid="{00000000-0005-0000-0000-0000CC030000}"/>
    <cellStyle name="Normal 6 2 4 3 2" xfId="1893" xr:uid="{183B3D33-D985-4A3F-A973-029BD9CB43DD}"/>
    <cellStyle name="Normal 6 2 4 4" xfId="990" xr:uid="{00000000-0005-0000-0000-0000CD030000}"/>
    <cellStyle name="Normal 6 2 4 4 2" xfId="2120" xr:uid="{34927A10-34D3-4EC0-9537-AA3EDE673EE6}"/>
    <cellStyle name="Normal 6 2 4 5" xfId="1469" xr:uid="{2C7930A0-6FAA-40A0-AC1D-1F59150A8B21}"/>
    <cellStyle name="Normal 6 2 5" xfId="420" xr:uid="{00000000-0005-0000-0000-0000CE030000}"/>
    <cellStyle name="Normal 6 2 5 2" xfId="1095" xr:uid="{00000000-0005-0000-0000-0000CF030000}"/>
    <cellStyle name="Normal 6 2 5 2 2" xfId="2225" xr:uid="{9B14BDF5-3E9D-4C53-B87B-29A6923F7125}"/>
    <cellStyle name="Normal 6 2 5 3" xfId="1574" xr:uid="{C4163899-3445-41EF-86ED-45AD82B0F1A6}"/>
    <cellStyle name="Normal 6 2 6" xfId="653" xr:uid="{00000000-0005-0000-0000-0000D0030000}"/>
    <cellStyle name="Normal 6 2 6 2" xfId="1783" xr:uid="{12916F78-E4F9-42B3-B666-96030B63B928}"/>
    <cellStyle name="Normal 6 2 7" xfId="886" xr:uid="{00000000-0005-0000-0000-0000D1030000}"/>
    <cellStyle name="Normal 6 2 7 2" xfId="2016" xr:uid="{4686A3DC-1F57-4686-8BD7-82A3189C66FE}"/>
    <cellStyle name="Normal 6 2 8" xfId="1364" xr:uid="{84CAE05D-F573-41F2-9D91-689F3A6E8B2B}"/>
    <cellStyle name="Normal 6 3" xfId="158" xr:uid="{00000000-0005-0000-0000-0000D2030000}"/>
    <cellStyle name="Normal 6 3 2" xfId="159" xr:uid="{00000000-0005-0000-0000-0000D3030000}"/>
    <cellStyle name="Normal 6 3 2 2" xfId="311" xr:uid="{00000000-0005-0000-0000-0000D4030000}"/>
    <cellStyle name="Normal 6 3 2 2 2" xfId="535" xr:uid="{00000000-0005-0000-0000-0000D5030000}"/>
    <cellStyle name="Normal 6 3 2 2 2 2" xfId="1210" xr:uid="{00000000-0005-0000-0000-0000D6030000}"/>
    <cellStyle name="Normal 6 3 2 2 2 2 2" xfId="2340" xr:uid="{20945A96-248F-4168-9368-A202BE287D42}"/>
    <cellStyle name="Normal 6 3 2 2 2 3" xfId="1683" xr:uid="{64DE0D8F-B115-4226-93CC-7D1A5D330BB5}"/>
    <cellStyle name="Normal 6 3 2 2 3" xfId="768" xr:uid="{00000000-0005-0000-0000-0000D7030000}"/>
    <cellStyle name="Normal 6 3 2 2 3 2" xfId="1898" xr:uid="{7F573E0A-B2AF-4CDE-9DCC-38C501D6FA0C}"/>
    <cellStyle name="Normal 6 3 2 2 4" xfId="995" xr:uid="{00000000-0005-0000-0000-0000D8030000}"/>
    <cellStyle name="Normal 6 3 2 2 4 2" xfId="2125" xr:uid="{D94D4B34-CCE3-49F6-8980-69605054C83D}"/>
    <cellStyle name="Normal 6 3 2 2 5" xfId="1474" xr:uid="{7A8DCA11-25F9-44A0-B598-E27B424E14F2}"/>
    <cellStyle name="Normal 6 3 2 3" xfId="425" xr:uid="{00000000-0005-0000-0000-0000D9030000}"/>
    <cellStyle name="Normal 6 3 2 3 2" xfId="1100" xr:uid="{00000000-0005-0000-0000-0000DA030000}"/>
    <cellStyle name="Normal 6 3 2 3 2 2" xfId="2230" xr:uid="{E95731F7-7848-44DB-8673-A5A67863B1F4}"/>
    <cellStyle name="Normal 6 3 2 3 3" xfId="1579" xr:uid="{6DAD59C5-9B7D-4348-8A75-E661180A7D3B}"/>
    <cellStyle name="Normal 6 3 2 4" xfId="658" xr:uid="{00000000-0005-0000-0000-0000DB030000}"/>
    <cellStyle name="Normal 6 3 2 4 2" xfId="1788" xr:uid="{F8EC8437-B9B8-463F-8072-998D6988130E}"/>
    <cellStyle name="Normal 6 3 2 5" xfId="891" xr:uid="{00000000-0005-0000-0000-0000DC030000}"/>
    <cellStyle name="Normal 6 3 2 5 2" xfId="2021" xr:uid="{C10E8B37-76C1-4AD6-A67F-062187678C04}"/>
    <cellStyle name="Normal 6 3 2 6" xfId="1369" xr:uid="{6BC40D0F-DCE7-451B-A574-7FDA6CDAD43E}"/>
    <cellStyle name="Normal 6 3 3" xfId="310" xr:uid="{00000000-0005-0000-0000-0000DD030000}"/>
    <cellStyle name="Normal 6 3 3 2" xfId="534" xr:uid="{00000000-0005-0000-0000-0000DE030000}"/>
    <cellStyle name="Normal 6 3 3 2 2" xfId="1209" xr:uid="{00000000-0005-0000-0000-0000DF030000}"/>
    <cellStyle name="Normal 6 3 3 2 2 2" xfId="2339" xr:uid="{B1A2BA10-B2BA-4A55-9B62-197AC0CBAE16}"/>
    <cellStyle name="Normal 6 3 3 2 3" xfId="1682" xr:uid="{38872185-90F9-468B-B6B7-4F1CF6EE44EF}"/>
    <cellStyle name="Normal 6 3 3 3" xfId="767" xr:uid="{00000000-0005-0000-0000-0000E0030000}"/>
    <cellStyle name="Normal 6 3 3 3 2" xfId="1897" xr:uid="{AF076F0B-FE62-4F74-9CBC-19033C10DDAB}"/>
    <cellStyle name="Normal 6 3 3 4" xfId="994" xr:uid="{00000000-0005-0000-0000-0000E1030000}"/>
    <cellStyle name="Normal 6 3 3 4 2" xfId="2124" xr:uid="{2979C67D-3414-4764-951D-052D3563303D}"/>
    <cellStyle name="Normal 6 3 3 5" xfId="1473" xr:uid="{4D482B40-F4A4-4F49-9189-DA501C3F8B17}"/>
    <cellStyle name="Normal 6 3 4" xfId="424" xr:uid="{00000000-0005-0000-0000-0000E2030000}"/>
    <cellStyle name="Normal 6 3 4 2" xfId="1099" xr:uid="{00000000-0005-0000-0000-0000E3030000}"/>
    <cellStyle name="Normal 6 3 4 2 2" xfId="2229" xr:uid="{EC335BDA-A8B7-4F32-ACB2-B24E57264B09}"/>
    <cellStyle name="Normal 6 3 4 3" xfId="1578" xr:uid="{E63428A3-54BB-49BE-8DBF-AA9685B882A6}"/>
    <cellStyle name="Normal 6 3 5" xfId="657" xr:uid="{00000000-0005-0000-0000-0000E4030000}"/>
    <cellStyle name="Normal 6 3 5 2" xfId="1787" xr:uid="{09968639-DEFE-4D2D-A98A-2DB9B515F922}"/>
    <cellStyle name="Normal 6 3 6" xfId="890" xr:uid="{00000000-0005-0000-0000-0000E5030000}"/>
    <cellStyle name="Normal 6 3 6 2" xfId="2020" xr:uid="{4D928D67-7BB6-4EB1-90CB-B80AD04E2DEB}"/>
    <cellStyle name="Normal 6 3 7" xfId="1368" xr:uid="{AFF5190A-6A75-4BD5-A3AB-DC2AE3AF42B4}"/>
    <cellStyle name="Normal 6 4" xfId="160" xr:uid="{00000000-0005-0000-0000-0000E6030000}"/>
    <cellStyle name="Normal 6 4 2" xfId="312" xr:uid="{00000000-0005-0000-0000-0000E7030000}"/>
    <cellStyle name="Normal 6 4 2 2" xfId="536" xr:uid="{00000000-0005-0000-0000-0000E8030000}"/>
    <cellStyle name="Normal 6 4 2 2 2" xfId="1211" xr:uid="{00000000-0005-0000-0000-0000E9030000}"/>
    <cellStyle name="Normal 6 4 2 2 2 2" xfId="2341" xr:uid="{0D5C9C6C-D8FD-4ED7-90E0-EBAAE3EDA096}"/>
    <cellStyle name="Normal 6 4 2 2 3" xfId="1684" xr:uid="{9C5E42FC-E277-44C0-B07A-E7D2C98B2D11}"/>
    <cellStyle name="Normal 6 4 2 3" xfId="769" xr:uid="{00000000-0005-0000-0000-0000EA030000}"/>
    <cellStyle name="Normal 6 4 2 3 2" xfId="1899" xr:uid="{F8C13D5D-D09C-4B63-9CDE-5D56EAA324BB}"/>
    <cellStyle name="Normal 6 4 2 4" xfId="996" xr:uid="{00000000-0005-0000-0000-0000EB030000}"/>
    <cellStyle name="Normal 6 4 2 4 2" xfId="2126" xr:uid="{C36C9233-06B1-4FBF-A9F8-F8A797A59EC5}"/>
    <cellStyle name="Normal 6 4 2 5" xfId="1475" xr:uid="{438FDE3C-76BB-4B3F-9AC5-B7C99D2177AA}"/>
    <cellStyle name="Normal 6 4 3" xfId="426" xr:uid="{00000000-0005-0000-0000-0000EC030000}"/>
    <cellStyle name="Normal 6 4 3 2" xfId="1101" xr:uid="{00000000-0005-0000-0000-0000ED030000}"/>
    <cellStyle name="Normal 6 4 3 2 2" xfId="2231" xr:uid="{0611340C-E970-4F0E-865B-D0AE23A65197}"/>
    <cellStyle name="Normal 6 4 3 3" xfId="1580" xr:uid="{E796D38C-39FB-454B-85EE-94EC9BE6FFFC}"/>
    <cellStyle name="Normal 6 4 4" xfId="659" xr:uid="{00000000-0005-0000-0000-0000EE030000}"/>
    <cellStyle name="Normal 6 4 4 2" xfId="1789" xr:uid="{65BCA152-65AD-480E-B902-3660D815B213}"/>
    <cellStyle name="Normal 6 4 5" xfId="892" xr:uid="{00000000-0005-0000-0000-0000EF030000}"/>
    <cellStyle name="Normal 6 4 5 2" xfId="2022" xr:uid="{768744BF-CEEA-4CFF-A968-6B256FDDA9BA}"/>
    <cellStyle name="Normal 6 4 6" xfId="1370" xr:uid="{3C36C858-2A7E-4001-9BF6-E531650BD62D}"/>
    <cellStyle name="Normal 6 5" xfId="305" xr:uid="{00000000-0005-0000-0000-0000F0030000}"/>
    <cellStyle name="Normal 6 5 2" xfId="529" xr:uid="{00000000-0005-0000-0000-0000F1030000}"/>
    <cellStyle name="Normal 6 5 2 2" xfId="1204" xr:uid="{00000000-0005-0000-0000-0000F2030000}"/>
    <cellStyle name="Normal 6 5 2 2 2" xfId="2334" xr:uid="{68CE9B82-33E0-4A82-BB91-039AD36B452C}"/>
    <cellStyle name="Normal 6 5 2 3" xfId="1677" xr:uid="{08BF14C6-AF61-48A7-8D50-3B03EB34C772}"/>
    <cellStyle name="Normal 6 5 3" xfId="762" xr:uid="{00000000-0005-0000-0000-0000F3030000}"/>
    <cellStyle name="Normal 6 5 3 2" xfId="1892" xr:uid="{04E99F2D-72E7-4280-A0D7-72C508020499}"/>
    <cellStyle name="Normal 6 5 4" xfId="989" xr:uid="{00000000-0005-0000-0000-0000F4030000}"/>
    <cellStyle name="Normal 6 5 4 2" xfId="2119" xr:uid="{60F9FC0A-20A1-4E62-8688-8EE9AAFF57E8}"/>
    <cellStyle name="Normal 6 5 5" xfId="1468" xr:uid="{FE704679-C558-4E5F-AE8A-77A7212CB772}"/>
    <cellStyle name="Normal 6 6" xfId="419" xr:uid="{00000000-0005-0000-0000-0000F5030000}"/>
    <cellStyle name="Normal 6 6 2" xfId="1094" xr:uid="{00000000-0005-0000-0000-0000F6030000}"/>
    <cellStyle name="Normal 6 6 2 2" xfId="2224" xr:uid="{CFCEB5B5-EBCF-4985-B300-69E1033A11C8}"/>
    <cellStyle name="Normal 6 6 3" xfId="1573" xr:uid="{60F9D205-038F-4E8A-AC23-FDC9469EC894}"/>
    <cellStyle name="Normal 6 7" xfId="652" xr:uid="{00000000-0005-0000-0000-0000F7030000}"/>
    <cellStyle name="Normal 6 7 2" xfId="1782" xr:uid="{4D1A271C-6D7E-42F7-8EE0-9B869FF6311A}"/>
    <cellStyle name="Normal 6 8" xfId="885" xr:uid="{00000000-0005-0000-0000-0000F8030000}"/>
    <cellStyle name="Normal 6 8 2" xfId="2015" xr:uid="{796A7476-90B3-4763-8EC6-076A703E7E5D}"/>
    <cellStyle name="Normal 6 9" xfId="1363" xr:uid="{0ACFFE90-F6CD-4E63-BDFE-87F5F89DD76D}"/>
    <cellStyle name="Normal 7" xfId="161" xr:uid="{00000000-0005-0000-0000-0000F9030000}"/>
    <cellStyle name="Normal 7 2" xfId="162" xr:uid="{00000000-0005-0000-0000-0000FA030000}"/>
    <cellStyle name="Normal 7 2 2" xfId="163" xr:uid="{00000000-0005-0000-0000-0000FB030000}"/>
    <cellStyle name="Normal 7 2 2 2" xfId="164" xr:uid="{00000000-0005-0000-0000-0000FC030000}"/>
    <cellStyle name="Normal 7 2 2 2 2" xfId="316" xr:uid="{00000000-0005-0000-0000-0000FD030000}"/>
    <cellStyle name="Normal 7 2 2 2 2 2" xfId="540" xr:uid="{00000000-0005-0000-0000-0000FE030000}"/>
    <cellStyle name="Normal 7 2 2 2 2 2 2" xfId="1215" xr:uid="{00000000-0005-0000-0000-0000FF030000}"/>
    <cellStyle name="Normal 7 2 2 2 2 2 2 2" xfId="2345" xr:uid="{3F3A9FDB-FE8D-43CF-BAD2-303BBDC7E381}"/>
    <cellStyle name="Normal 7 2 2 2 2 2 3" xfId="1688" xr:uid="{89A1E334-6474-4F36-B209-C496B552D161}"/>
    <cellStyle name="Normal 7 2 2 2 2 3" xfId="773" xr:uid="{00000000-0005-0000-0000-000000040000}"/>
    <cellStyle name="Normal 7 2 2 2 2 3 2" xfId="1903" xr:uid="{5D93CE2C-F026-4975-963F-AFD87AAB0DA5}"/>
    <cellStyle name="Normal 7 2 2 2 2 4" xfId="1000" xr:uid="{00000000-0005-0000-0000-000001040000}"/>
    <cellStyle name="Normal 7 2 2 2 2 4 2" xfId="2130" xr:uid="{B9B2DBD6-53D2-4F5A-B2FC-1D9924E13688}"/>
    <cellStyle name="Normal 7 2 2 2 2 5" xfId="1479" xr:uid="{DE357A1E-614A-46B3-BAF6-60921DE1EFB2}"/>
    <cellStyle name="Normal 7 2 2 2 3" xfId="430" xr:uid="{00000000-0005-0000-0000-000002040000}"/>
    <cellStyle name="Normal 7 2 2 2 3 2" xfId="1105" xr:uid="{00000000-0005-0000-0000-000003040000}"/>
    <cellStyle name="Normal 7 2 2 2 3 2 2" xfId="2235" xr:uid="{AA90AB45-D904-4CA0-A353-CCC7D1C611D8}"/>
    <cellStyle name="Normal 7 2 2 2 3 3" xfId="1584" xr:uid="{37E98632-7DFE-404A-ABF1-EFCBDEFF6EF0}"/>
    <cellStyle name="Normal 7 2 2 2 4" xfId="663" xr:uid="{00000000-0005-0000-0000-000004040000}"/>
    <cellStyle name="Normal 7 2 2 2 4 2" xfId="1793" xr:uid="{71914D0F-797D-4F50-8792-2AAD6BA373EE}"/>
    <cellStyle name="Normal 7 2 2 2 5" xfId="896" xr:uid="{00000000-0005-0000-0000-000005040000}"/>
    <cellStyle name="Normal 7 2 2 2 5 2" xfId="2026" xr:uid="{31312368-8BD0-495D-8389-24EF2C6D8196}"/>
    <cellStyle name="Normal 7 2 2 2 6" xfId="1374" xr:uid="{478F11F0-77D6-4272-899E-2E9A73317B87}"/>
    <cellStyle name="Normal 7 2 2 3" xfId="315" xr:uid="{00000000-0005-0000-0000-000006040000}"/>
    <cellStyle name="Normal 7 2 2 3 2" xfId="539" xr:uid="{00000000-0005-0000-0000-000007040000}"/>
    <cellStyle name="Normal 7 2 2 3 2 2" xfId="1214" xr:uid="{00000000-0005-0000-0000-000008040000}"/>
    <cellStyle name="Normal 7 2 2 3 2 2 2" xfId="2344" xr:uid="{BCF3FFB8-4BB3-440F-B118-947F84F9CDC6}"/>
    <cellStyle name="Normal 7 2 2 3 2 3" xfId="1687" xr:uid="{4A6B4B7F-C13B-4FB1-A029-E0A45C87EAD9}"/>
    <cellStyle name="Normal 7 2 2 3 3" xfId="772" xr:uid="{00000000-0005-0000-0000-000009040000}"/>
    <cellStyle name="Normal 7 2 2 3 3 2" xfId="1902" xr:uid="{A82C4A80-B871-46F1-A029-6E0140D2F0B0}"/>
    <cellStyle name="Normal 7 2 2 3 4" xfId="999" xr:uid="{00000000-0005-0000-0000-00000A040000}"/>
    <cellStyle name="Normal 7 2 2 3 4 2" xfId="2129" xr:uid="{A426F855-5BA1-4BE8-A93C-F33B8D898BAF}"/>
    <cellStyle name="Normal 7 2 2 3 5" xfId="1478" xr:uid="{0ACCB553-42A5-45A0-B9A3-62D28A1A3062}"/>
    <cellStyle name="Normal 7 2 2 4" xfId="429" xr:uid="{00000000-0005-0000-0000-00000B040000}"/>
    <cellStyle name="Normal 7 2 2 4 2" xfId="1104" xr:uid="{00000000-0005-0000-0000-00000C040000}"/>
    <cellStyle name="Normal 7 2 2 4 2 2" xfId="2234" xr:uid="{32A00C4B-A60A-4749-814C-D3F573CD96B5}"/>
    <cellStyle name="Normal 7 2 2 4 3" xfId="1583" xr:uid="{02351D80-678A-40C5-B976-1CBCD44D927D}"/>
    <cellStyle name="Normal 7 2 2 5" xfId="662" xr:uid="{00000000-0005-0000-0000-00000D040000}"/>
    <cellStyle name="Normal 7 2 2 5 2" xfId="1792" xr:uid="{A810D6BB-C2DC-4A82-A4A1-41116B14BFBC}"/>
    <cellStyle name="Normal 7 2 2 6" xfId="895" xr:uid="{00000000-0005-0000-0000-00000E040000}"/>
    <cellStyle name="Normal 7 2 2 6 2" xfId="2025" xr:uid="{886CACFB-CB9F-4E6D-936B-BC9F6BCB06D2}"/>
    <cellStyle name="Normal 7 2 2 7" xfId="1373" xr:uid="{DC4DE208-482B-4941-8E84-3CEDA4ECCAA5}"/>
    <cellStyle name="Normal 7 2 3" xfId="165" xr:uid="{00000000-0005-0000-0000-00000F040000}"/>
    <cellStyle name="Normal 7 2 3 2" xfId="317" xr:uid="{00000000-0005-0000-0000-000010040000}"/>
    <cellStyle name="Normal 7 2 3 2 2" xfId="541" xr:uid="{00000000-0005-0000-0000-000011040000}"/>
    <cellStyle name="Normal 7 2 3 2 2 2" xfId="1216" xr:uid="{00000000-0005-0000-0000-000012040000}"/>
    <cellStyle name="Normal 7 2 3 2 2 2 2" xfId="2346" xr:uid="{423F1D52-88A7-4CAA-9786-F9CDC4933E6A}"/>
    <cellStyle name="Normal 7 2 3 2 2 3" xfId="1689" xr:uid="{5846657F-EDBD-46EF-A4BE-C6E99B5131A6}"/>
    <cellStyle name="Normal 7 2 3 2 3" xfId="774" xr:uid="{00000000-0005-0000-0000-000013040000}"/>
    <cellStyle name="Normal 7 2 3 2 3 2" xfId="1904" xr:uid="{EB271E15-6744-4856-8F23-39FD9C5F49E2}"/>
    <cellStyle name="Normal 7 2 3 2 4" xfId="1001" xr:uid="{00000000-0005-0000-0000-000014040000}"/>
    <cellStyle name="Normal 7 2 3 2 4 2" xfId="2131" xr:uid="{3492067F-613A-4275-A1B7-42CE96BF1D54}"/>
    <cellStyle name="Normal 7 2 3 2 5" xfId="1480" xr:uid="{E1118B4E-EB2B-45DD-8306-C7944F6ED8E7}"/>
    <cellStyle name="Normal 7 2 3 3" xfId="431" xr:uid="{00000000-0005-0000-0000-000015040000}"/>
    <cellStyle name="Normal 7 2 3 3 2" xfId="1106" xr:uid="{00000000-0005-0000-0000-000016040000}"/>
    <cellStyle name="Normal 7 2 3 3 2 2" xfId="2236" xr:uid="{0C76E8B2-302F-4A20-A087-AEF3DAEC9678}"/>
    <cellStyle name="Normal 7 2 3 3 3" xfId="1585" xr:uid="{2C3DCABD-3C67-4AC1-BFED-A8351EE81B20}"/>
    <cellStyle name="Normal 7 2 3 4" xfId="664" xr:uid="{00000000-0005-0000-0000-000017040000}"/>
    <cellStyle name="Normal 7 2 3 4 2" xfId="1794" xr:uid="{A01D47C6-A545-44B0-B65B-0BCEF7C89CDB}"/>
    <cellStyle name="Normal 7 2 3 5" xfId="897" xr:uid="{00000000-0005-0000-0000-000018040000}"/>
    <cellStyle name="Normal 7 2 3 5 2" xfId="2027" xr:uid="{48CC9CF6-577D-434D-9BB0-45E6B120A839}"/>
    <cellStyle name="Normal 7 2 3 6" xfId="1375" xr:uid="{074D9131-5B71-4911-B593-8083CF8886F2}"/>
    <cellStyle name="Normal 7 2 4" xfId="314" xr:uid="{00000000-0005-0000-0000-000019040000}"/>
    <cellStyle name="Normal 7 2 4 2" xfId="538" xr:uid="{00000000-0005-0000-0000-00001A040000}"/>
    <cellStyle name="Normal 7 2 4 2 2" xfId="1213" xr:uid="{00000000-0005-0000-0000-00001B040000}"/>
    <cellStyle name="Normal 7 2 4 2 2 2" xfId="2343" xr:uid="{28212C7E-4810-4C60-9989-B0FFDE95112C}"/>
    <cellStyle name="Normal 7 2 4 2 3" xfId="1686" xr:uid="{98C799A5-5C7E-4546-9EF1-E28FE86EC8A5}"/>
    <cellStyle name="Normal 7 2 4 3" xfId="771" xr:uid="{00000000-0005-0000-0000-00001C040000}"/>
    <cellStyle name="Normal 7 2 4 3 2" xfId="1901" xr:uid="{F40A9625-138B-46F7-9580-D4AFFC7D3EC8}"/>
    <cellStyle name="Normal 7 2 4 4" xfId="998" xr:uid="{00000000-0005-0000-0000-00001D040000}"/>
    <cellStyle name="Normal 7 2 4 4 2" xfId="2128" xr:uid="{D9CAED4C-15C4-447A-9837-F3E3D984EFD0}"/>
    <cellStyle name="Normal 7 2 4 5" xfId="1477" xr:uid="{E4F47CFD-1458-4691-900F-56CFA24A5943}"/>
    <cellStyle name="Normal 7 2 5" xfId="428" xr:uid="{00000000-0005-0000-0000-00001E040000}"/>
    <cellStyle name="Normal 7 2 5 2" xfId="1103" xr:uid="{00000000-0005-0000-0000-00001F040000}"/>
    <cellStyle name="Normal 7 2 5 2 2" xfId="2233" xr:uid="{1B3896B8-0F7C-4F0E-9BFE-2F7568A6A84B}"/>
    <cellStyle name="Normal 7 2 5 3" xfId="1582" xr:uid="{0219B996-9CF8-430A-87AF-76A49AB6ABCD}"/>
    <cellStyle name="Normal 7 2 6" xfId="661" xr:uid="{00000000-0005-0000-0000-000020040000}"/>
    <cellStyle name="Normal 7 2 6 2" xfId="1791" xr:uid="{48647AB1-9F04-41A1-922D-EFD420D2F392}"/>
    <cellStyle name="Normal 7 2 7" xfId="894" xr:uid="{00000000-0005-0000-0000-000021040000}"/>
    <cellStyle name="Normal 7 2 7 2" xfId="2024" xr:uid="{FCB5976C-736D-4954-AA05-488B28C0591F}"/>
    <cellStyle name="Normal 7 2 8" xfId="1372" xr:uid="{0AD7B688-BAE8-4B2C-A2DF-A77386858F46}"/>
    <cellStyle name="Normal 7 3" xfId="166" xr:uid="{00000000-0005-0000-0000-000022040000}"/>
    <cellStyle name="Normal 7 3 2" xfId="167" xr:uid="{00000000-0005-0000-0000-000023040000}"/>
    <cellStyle name="Normal 7 3 2 2" xfId="319" xr:uid="{00000000-0005-0000-0000-000024040000}"/>
    <cellStyle name="Normal 7 3 2 2 2" xfId="543" xr:uid="{00000000-0005-0000-0000-000025040000}"/>
    <cellStyle name="Normal 7 3 2 2 2 2" xfId="1218" xr:uid="{00000000-0005-0000-0000-000026040000}"/>
    <cellStyle name="Normal 7 3 2 2 2 2 2" xfId="2348" xr:uid="{0D5F7788-8020-425A-A01B-D91B35260073}"/>
    <cellStyle name="Normal 7 3 2 2 2 3" xfId="1691" xr:uid="{D888BC62-D6D4-41B9-99D2-907773A80D12}"/>
    <cellStyle name="Normal 7 3 2 2 3" xfId="776" xr:uid="{00000000-0005-0000-0000-000027040000}"/>
    <cellStyle name="Normal 7 3 2 2 3 2" xfId="1906" xr:uid="{E1A71E7A-7D4B-4F98-8C97-E81B314CD49C}"/>
    <cellStyle name="Normal 7 3 2 2 4" xfId="1003" xr:uid="{00000000-0005-0000-0000-000028040000}"/>
    <cellStyle name="Normal 7 3 2 2 4 2" xfId="2133" xr:uid="{3667CB19-509A-448B-9DC1-8A7AE129C9B4}"/>
    <cellStyle name="Normal 7 3 2 2 5" xfId="1482" xr:uid="{1336CBD8-9A25-4E9B-BD77-96B660D4EE75}"/>
    <cellStyle name="Normal 7 3 2 3" xfId="433" xr:uid="{00000000-0005-0000-0000-000029040000}"/>
    <cellStyle name="Normal 7 3 2 3 2" xfId="1108" xr:uid="{00000000-0005-0000-0000-00002A040000}"/>
    <cellStyle name="Normal 7 3 2 3 2 2" xfId="2238" xr:uid="{920FA64A-A45F-4C46-B68F-D062AF52A287}"/>
    <cellStyle name="Normal 7 3 2 3 3" xfId="1587" xr:uid="{37CCC328-1DDD-4191-B7D7-305512BA500F}"/>
    <cellStyle name="Normal 7 3 2 4" xfId="666" xr:uid="{00000000-0005-0000-0000-00002B040000}"/>
    <cellStyle name="Normal 7 3 2 4 2" xfId="1796" xr:uid="{8FB63BE5-76D8-409B-80BB-AAC73379AC4E}"/>
    <cellStyle name="Normal 7 3 2 5" xfId="899" xr:uid="{00000000-0005-0000-0000-00002C040000}"/>
    <cellStyle name="Normal 7 3 2 5 2" xfId="2029" xr:uid="{562D0591-DBE9-4E4C-9937-998AA2127B2B}"/>
    <cellStyle name="Normal 7 3 2 6" xfId="1377" xr:uid="{394B06D0-9A8A-421C-A331-0BD4B89DB686}"/>
    <cellStyle name="Normal 7 3 3" xfId="318" xr:uid="{00000000-0005-0000-0000-00002D040000}"/>
    <cellStyle name="Normal 7 3 3 2" xfId="542" xr:uid="{00000000-0005-0000-0000-00002E040000}"/>
    <cellStyle name="Normal 7 3 3 2 2" xfId="1217" xr:uid="{00000000-0005-0000-0000-00002F040000}"/>
    <cellStyle name="Normal 7 3 3 2 2 2" xfId="2347" xr:uid="{8E9216C0-AFCF-48B8-A0ED-6DE190D76A03}"/>
    <cellStyle name="Normal 7 3 3 2 3" xfId="1690" xr:uid="{560857A4-011E-48AC-B0D5-C4F70BA20CBC}"/>
    <cellStyle name="Normal 7 3 3 3" xfId="775" xr:uid="{00000000-0005-0000-0000-000030040000}"/>
    <cellStyle name="Normal 7 3 3 3 2" xfId="1905" xr:uid="{A134FFCD-D103-418D-B1B7-C28E1EE67F48}"/>
    <cellStyle name="Normal 7 3 3 4" xfId="1002" xr:uid="{00000000-0005-0000-0000-000031040000}"/>
    <cellStyle name="Normal 7 3 3 4 2" xfId="2132" xr:uid="{D18834CF-8E37-4E08-A103-1BAECB59BDE4}"/>
    <cellStyle name="Normal 7 3 3 5" xfId="1481" xr:uid="{B9200049-91F7-4078-80B3-C7817B8270A0}"/>
    <cellStyle name="Normal 7 3 4" xfId="432" xr:uid="{00000000-0005-0000-0000-000032040000}"/>
    <cellStyle name="Normal 7 3 4 2" xfId="1107" xr:uid="{00000000-0005-0000-0000-000033040000}"/>
    <cellStyle name="Normal 7 3 4 2 2" xfId="2237" xr:uid="{DC492803-2AE7-4D84-9FB1-666FAF223517}"/>
    <cellStyle name="Normal 7 3 4 3" xfId="1586" xr:uid="{CE35F401-139F-44ED-B8E4-DCF45F3CFD5C}"/>
    <cellStyle name="Normal 7 3 5" xfId="665" xr:uid="{00000000-0005-0000-0000-000034040000}"/>
    <cellStyle name="Normal 7 3 5 2" xfId="1795" xr:uid="{14A19F83-FDBA-4CE5-9966-476F318D428A}"/>
    <cellStyle name="Normal 7 3 6" xfId="898" xr:uid="{00000000-0005-0000-0000-000035040000}"/>
    <cellStyle name="Normal 7 3 6 2" xfId="2028" xr:uid="{2AE882EE-293E-49AB-8CE9-4D3B15436B3B}"/>
    <cellStyle name="Normal 7 3 7" xfId="1376" xr:uid="{5C6FCEB1-31BA-49DF-A88F-0E7A24CF3E2F}"/>
    <cellStyle name="Normal 7 4" xfId="168" xr:uid="{00000000-0005-0000-0000-000036040000}"/>
    <cellStyle name="Normal 7 4 2" xfId="320" xr:uid="{00000000-0005-0000-0000-000037040000}"/>
    <cellStyle name="Normal 7 4 2 2" xfId="544" xr:uid="{00000000-0005-0000-0000-000038040000}"/>
    <cellStyle name="Normal 7 4 2 2 2" xfId="1219" xr:uid="{00000000-0005-0000-0000-000039040000}"/>
    <cellStyle name="Normal 7 4 2 2 2 2" xfId="2349" xr:uid="{867A7914-C5F6-4134-A7D8-13282992CBA5}"/>
    <cellStyle name="Normal 7 4 2 2 3" xfId="1692" xr:uid="{46ED7595-F5B2-401E-829A-6D6113EC97E2}"/>
    <cellStyle name="Normal 7 4 2 3" xfId="777" xr:uid="{00000000-0005-0000-0000-00003A040000}"/>
    <cellStyle name="Normal 7 4 2 3 2" xfId="1907" xr:uid="{005098C2-1E33-418E-A4AA-D792F9070F98}"/>
    <cellStyle name="Normal 7 4 2 4" xfId="1004" xr:uid="{00000000-0005-0000-0000-00003B040000}"/>
    <cellStyle name="Normal 7 4 2 4 2" xfId="2134" xr:uid="{162DA29F-560D-4AE5-BDDD-A2D9EC14AC21}"/>
    <cellStyle name="Normal 7 4 2 5" xfId="1483" xr:uid="{DBB9CC7F-FFDC-48E0-A242-54429B97E5ED}"/>
    <cellStyle name="Normal 7 4 3" xfId="434" xr:uid="{00000000-0005-0000-0000-00003C040000}"/>
    <cellStyle name="Normal 7 4 3 2" xfId="1109" xr:uid="{00000000-0005-0000-0000-00003D040000}"/>
    <cellStyle name="Normal 7 4 3 2 2" xfId="2239" xr:uid="{4614D624-AF3C-4212-97D4-7ED36803287B}"/>
    <cellStyle name="Normal 7 4 3 3" xfId="1588" xr:uid="{0B2399E9-491D-4C82-BCFD-F4D425AC042D}"/>
    <cellStyle name="Normal 7 4 4" xfId="667" xr:uid="{00000000-0005-0000-0000-00003E040000}"/>
    <cellStyle name="Normal 7 4 4 2" xfId="1797" xr:uid="{13AAF84C-A7A0-4E25-89B1-EDAB93C76B83}"/>
    <cellStyle name="Normal 7 4 5" xfId="900" xr:uid="{00000000-0005-0000-0000-00003F040000}"/>
    <cellStyle name="Normal 7 4 5 2" xfId="2030" xr:uid="{8A9149BA-B83F-4E8C-B59B-A3C486CFDAC3}"/>
    <cellStyle name="Normal 7 4 6" xfId="1378" xr:uid="{9F22F576-682D-4748-BEA2-D01BAFF02412}"/>
    <cellStyle name="Normal 7 5" xfId="313" xr:uid="{00000000-0005-0000-0000-000040040000}"/>
    <cellStyle name="Normal 7 5 2" xfId="537" xr:uid="{00000000-0005-0000-0000-000041040000}"/>
    <cellStyle name="Normal 7 5 2 2" xfId="1212" xr:uid="{00000000-0005-0000-0000-000042040000}"/>
    <cellStyle name="Normal 7 5 2 2 2" xfId="2342" xr:uid="{4AE3FFC2-366B-4658-87A3-34EB1BD6C3DC}"/>
    <cellStyle name="Normal 7 5 2 3" xfId="1685" xr:uid="{7F42D8B0-19FA-4E8A-969F-6840E0741255}"/>
    <cellStyle name="Normal 7 5 3" xfId="770" xr:uid="{00000000-0005-0000-0000-000043040000}"/>
    <cellStyle name="Normal 7 5 3 2" xfId="1900" xr:uid="{169BE53B-5812-4DC4-8C16-BE104877F802}"/>
    <cellStyle name="Normal 7 5 4" xfId="997" xr:uid="{00000000-0005-0000-0000-000044040000}"/>
    <cellStyle name="Normal 7 5 4 2" xfId="2127" xr:uid="{41656510-3EFA-43A5-86CE-47C91C05A298}"/>
    <cellStyle name="Normal 7 5 5" xfId="1476" xr:uid="{93430F8C-99E2-4BF6-847E-633C6E0CB03D}"/>
    <cellStyle name="Normal 7 6" xfId="427" xr:uid="{00000000-0005-0000-0000-000045040000}"/>
    <cellStyle name="Normal 7 6 2" xfId="1102" xr:uid="{00000000-0005-0000-0000-000046040000}"/>
    <cellStyle name="Normal 7 6 2 2" xfId="2232" xr:uid="{35749ADC-CD11-4194-91CF-CEC12A400603}"/>
    <cellStyle name="Normal 7 6 3" xfId="1581" xr:uid="{57DF1205-BB00-43E3-9BAA-4965DA1E0B3C}"/>
    <cellStyle name="Normal 7 7" xfId="660" xr:uid="{00000000-0005-0000-0000-000047040000}"/>
    <cellStyle name="Normal 7 7 2" xfId="1790" xr:uid="{F5EE5742-7ECC-4187-AF4A-F9674841C486}"/>
    <cellStyle name="Normal 7 8" xfId="893" xr:uid="{00000000-0005-0000-0000-000048040000}"/>
    <cellStyle name="Normal 7 8 2" xfId="2023" xr:uid="{A7F35834-4C94-4908-A004-189EC65E957E}"/>
    <cellStyle name="Normal 7 9" xfId="1371" xr:uid="{3DF35003-7448-4C07-9167-8A793A55223B}"/>
    <cellStyle name="Normal 8" xfId="169" xr:uid="{00000000-0005-0000-0000-000049040000}"/>
    <cellStyle name="Normal 8 2" xfId="321" xr:uid="{00000000-0005-0000-0000-00004A040000}"/>
    <cellStyle name="Normal 9" xfId="170" xr:uid="{00000000-0005-0000-0000-00004B040000}"/>
    <cellStyle name="Normal 9 10" xfId="1379" xr:uid="{44E56264-8F38-43A4-904F-4DF9658CA104}"/>
    <cellStyle name="Normal 9 2" xfId="171" xr:uid="{00000000-0005-0000-0000-00004C040000}"/>
    <cellStyle name="Normal 9 2 2" xfId="172" xr:uid="{00000000-0005-0000-0000-00004D040000}"/>
    <cellStyle name="Normal 9 2 2 2" xfId="324" xr:uid="{00000000-0005-0000-0000-00004E040000}"/>
    <cellStyle name="Normal 9 2 2 2 2" xfId="547" xr:uid="{00000000-0005-0000-0000-00004F040000}"/>
    <cellStyle name="Normal 9 2 2 2 2 2" xfId="1222" xr:uid="{00000000-0005-0000-0000-000050040000}"/>
    <cellStyle name="Normal 9 2 2 2 2 2 2" xfId="2352" xr:uid="{F9E45EF0-A28F-4046-996A-05C878946590}"/>
    <cellStyle name="Normal 9 2 2 2 2 3" xfId="1695" xr:uid="{2FA254ED-1949-4BA2-82A3-9F770261D74C}"/>
    <cellStyle name="Normal 9 2 2 2 3" xfId="780" xr:uid="{00000000-0005-0000-0000-000051040000}"/>
    <cellStyle name="Normal 9 2 2 2 3 2" xfId="1910" xr:uid="{84F58993-8C7C-488D-9EFB-5EBA39AF5FEB}"/>
    <cellStyle name="Normal 9 2 2 2 4" xfId="1007" xr:uid="{00000000-0005-0000-0000-000052040000}"/>
    <cellStyle name="Normal 9 2 2 2 4 2" xfId="2137" xr:uid="{4B7B2EF9-6683-4BF3-9267-4A6B664A5332}"/>
    <cellStyle name="Normal 9 2 2 2 5" xfId="1486" xr:uid="{6510F7DD-419F-4F7D-8D92-1A4EEB12A40E}"/>
    <cellStyle name="Normal 9 2 2 3" xfId="437" xr:uid="{00000000-0005-0000-0000-000053040000}"/>
    <cellStyle name="Normal 9 2 2 3 2" xfId="1112" xr:uid="{00000000-0005-0000-0000-000054040000}"/>
    <cellStyle name="Normal 9 2 2 3 2 2" xfId="2242" xr:uid="{947039F5-84F4-4DB2-91B7-6634CB6E25CB}"/>
    <cellStyle name="Normal 9 2 2 3 3" xfId="1591" xr:uid="{F0D8CB99-51B0-4303-B272-3AAF3EEE1606}"/>
    <cellStyle name="Normal 9 2 2 4" xfId="670" xr:uid="{00000000-0005-0000-0000-000055040000}"/>
    <cellStyle name="Normal 9 2 2 4 2" xfId="1800" xr:uid="{7FA8824F-DDDF-49A6-AEBC-37009B457E4E}"/>
    <cellStyle name="Normal 9 2 2 5" xfId="903" xr:uid="{00000000-0005-0000-0000-000056040000}"/>
    <cellStyle name="Normal 9 2 2 5 2" xfId="2033" xr:uid="{A945298D-EC96-4ACD-AF91-823CD75A4CBB}"/>
    <cellStyle name="Normal 9 2 2 6" xfId="1381" xr:uid="{235D7397-044B-46DD-8F2E-4CFF45BB5CC2}"/>
    <cellStyle name="Normal 9 2 3" xfId="173" xr:uid="{00000000-0005-0000-0000-000057040000}"/>
    <cellStyle name="Normal 9 2 3 2" xfId="201" xr:uid="{00000000-0005-0000-0000-000058040000}"/>
    <cellStyle name="Normal 9 2 3 2 2" xfId="209" xr:uid="{00000000-0005-0000-0000-000059040000}"/>
    <cellStyle name="Normal 9 2 3 2 2 2" xfId="211" xr:uid="{00000000-0005-0000-0000-00005A040000}"/>
    <cellStyle name="Normal 9 2 3 2 2 2 2" xfId="216" xr:uid="{00000000-0005-0000-0000-00005B040000}"/>
    <cellStyle name="Normal 9 2 3 2 2 2 2 2" xfId="350" xr:uid="{00000000-0005-0000-0000-00005C040000}"/>
    <cellStyle name="Normal 9 2 3 2 2 2 2 2 2" xfId="571" xr:uid="{00000000-0005-0000-0000-00005D040000}"/>
    <cellStyle name="Normal 9 2 3 2 2 2 2 2 2 2" xfId="1246" xr:uid="{00000000-0005-0000-0000-00005E040000}"/>
    <cellStyle name="Normal 9 2 3 2 2 2 2 2 2 2 2" xfId="2376" xr:uid="{F00BD50D-9BE1-4CEC-AF32-2E97286F3A7A}"/>
    <cellStyle name="Normal 9 2 3 2 2 2 2 2 2 3" xfId="1713" xr:uid="{D0F0A0B4-2650-45D2-999A-A67A364D7DCD}"/>
    <cellStyle name="Normal 9 2 3 2 2 2 2 2 3" xfId="804" xr:uid="{00000000-0005-0000-0000-00005F040000}"/>
    <cellStyle name="Normal 9 2 3 2 2 2 2 2 3 2" xfId="1934" xr:uid="{B43E006F-EB5F-4E19-A0E6-A50200218356}"/>
    <cellStyle name="Normal 9 2 3 2 2 2 2 2 4" xfId="1025" xr:uid="{00000000-0005-0000-0000-000060040000}"/>
    <cellStyle name="Normal 9 2 3 2 2 2 2 2 4 2" xfId="2155" xr:uid="{DCDD391A-2043-485A-83B6-71121D858A76}"/>
    <cellStyle name="Normal 9 2 3 2 2 2 2 2 5" xfId="1504" xr:uid="{422F194A-7F78-483E-BBC0-DE3D1700AEC7}"/>
    <cellStyle name="Normal 9 2 3 2 2 2 2 3" xfId="454" xr:uid="{00000000-0005-0000-0000-000061040000}"/>
    <cellStyle name="Normal 9 2 3 2 2 2 2 3 2" xfId="1129" xr:uid="{00000000-0005-0000-0000-000062040000}"/>
    <cellStyle name="Normal 9 2 3 2 2 2 2 3 2 2" xfId="2259" xr:uid="{24A0B978-55FA-48FF-8A11-B4876BEF64A9}"/>
    <cellStyle name="Normal 9 2 3 2 2 2 2 3 3" xfId="1608" xr:uid="{F7FB7C4C-A708-4A47-B9F2-A45FDCA9CEC9}"/>
    <cellStyle name="Normal 9 2 3 2 2 2 2 4" xfId="687" xr:uid="{00000000-0005-0000-0000-000063040000}"/>
    <cellStyle name="Normal 9 2 3 2 2 2 2 4 2" xfId="1817" xr:uid="{24765E13-9509-4D10-915A-802247DC3A4D}"/>
    <cellStyle name="Normal 9 2 3 2 2 2 2 5" xfId="920" xr:uid="{00000000-0005-0000-0000-000064040000}"/>
    <cellStyle name="Normal 9 2 3 2 2 2 2 5 2" xfId="2050" xr:uid="{6CC7B849-9B7B-4B55-8E8D-5D6AF4DD670E}"/>
    <cellStyle name="Normal 9 2 3 2 2 2 2 6" xfId="1399" xr:uid="{1759FAC4-FE49-4197-BF01-37DAB9BE7DD8}"/>
    <cellStyle name="Normal 9 2 3 2 2 2 3" xfId="345" xr:uid="{00000000-0005-0000-0000-000065040000}"/>
    <cellStyle name="Normal 9 2 3 2 2 2 3 2" xfId="566" xr:uid="{00000000-0005-0000-0000-000066040000}"/>
    <cellStyle name="Normal 9 2 3 2 2 2 3 2 2" xfId="1241" xr:uid="{00000000-0005-0000-0000-000067040000}"/>
    <cellStyle name="Normal 9 2 3 2 2 2 3 2 2 2" xfId="2371" xr:uid="{33E67E41-673C-47BB-B3EA-78A99AB3865C}"/>
    <cellStyle name="Normal 9 2 3 2 2 2 3 2 3" xfId="1708" xr:uid="{03B88E3F-B590-4688-85AC-C5441D510D50}"/>
    <cellStyle name="Normal 9 2 3 2 2 2 3 3" xfId="799" xr:uid="{00000000-0005-0000-0000-000068040000}"/>
    <cellStyle name="Normal 9 2 3 2 2 2 3 3 2" xfId="1929" xr:uid="{989BBBC6-8770-4E87-83AC-39A1D3090F27}"/>
    <cellStyle name="Normal 9 2 3 2 2 2 3 4" xfId="1020" xr:uid="{00000000-0005-0000-0000-000069040000}"/>
    <cellStyle name="Normal 9 2 3 2 2 2 3 4 2" xfId="2150" xr:uid="{19E6DD5C-2EE7-4DCD-BBCC-D64ABCC39721}"/>
    <cellStyle name="Normal 9 2 3 2 2 2 3 5" xfId="1499" xr:uid="{8FC69E72-E144-40BF-987C-36A127E63D4E}"/>
    <cellStyle name="Normal 9 2 3 2 2 2 4" xfId="449" xr:uid="{00000000-0005-0000-0000-00006A040000}"/>
    <cellStyle name="Normal 9 2 3 2 2 2 4 2" xfId="1124" xr:uid="{00000000-0005-0000-0000-00006B040000}"/>
    <cellStyle name="Normal 9 2 3 2 2 2 4 2 2" xfId="2254" xr:uid="{3C696D24-9139-42D2-B615-0CB5AD3AA0BB}"/>
    <cellStyle name="Normal 9 2 3 2 2 2 4 3" xfId="1603" xr:uid="{F8DF6F47-016A-48E5-A9F5-13E763400EC4}"/>
    <cellStyle name="Normal 9 2 3 2 2 2 5" xfId="682" xr:uid="{00000000-0005-0000-0000-00006C040000}"/>
    <cellStyle name="Normal 9 2 3 2 2 2 5 2" xfId="1812" xr:uid="{1A259470-ECF1-40F2-B897-0C09FCFE1824}"/>
    <cellStyle name="Normal 9 2 3 2 2 2 6" xfId="915" xr:uid="{00000000-0005-0000-0000-00006D040000}"/>
    <cellStyle name="Normal 9 2 3 2 2 2 6 2" xfId="2045" xr:uid="{DE90EBAC-774D-4034-A358-8C61C10D4E82}"/>
    <cellStyle name="Normal 9 2 3 2 2 2 7" xfId="1394" xr:uid="{57006E88-51BC-4F22-B93C-B8CCD6AC36F1}"/>
    <cellStyle name="Normal 9 2 3 2 2 2_Note B" xfId="2401" xr:uid="{E5134955-735F-42D5-9853-3523BD73BE88}"/>
    <cellStyle name="Normal 9 2 3 2 2 3" xfId="343" xr:uid="{00000000-0005-0000-0000-00006E040000}"/>
    <cellStyle name="Normal 9 2 3 2 2 3 2" xfId="564" xr:uid="{00000000-0005-0000-0000-00006F040000}"/>
    <cellStyle name="Normal 9 2 3 2 2 3 2 2" xfId="1239" xr:uid="{00000000-0005-0000-0000-000070040000}"/>
    <cellStyle name="Normal 9 2 3 2 2 3 2 2 2" xfId="2369" xr:uid="{872FA093-6503-4750-B335-4097BDF0A33F}"/>
    <cellStyle name="Normal 9 2 3 2 2 3 2 3" xfId="1706" xr:uid="{54007E8F-A2C4-4F78-9571-917C2C29A649}"/>
    <cellStyle name="Normal 9 2 3 2 2 3 3" xfId="797" xr:uid="{00000000-0005-0000-0000-000071040000}"/>
    <cellStyle name="Normal 9 2 3 2 2 3 3 2" xfId="1927" xr:uid="{84213D86-5162-4923-A9CA-86E9A1EFB220}"/>
    <cellStyle name="Normal 9 2 3 2 2 3 4" xfId="1018" xr:uid="{00000000-0005-0000-0000-000072040000}"/>
    <cellStyle name="Normal 9 2 3 2 2 3 4 2" xfId="2148" xr:uid="{F91DAA2A-19A4-4B6A-B0C6-389F69CAE56E}"/>
    <cellStyle name="Normal 9 2 3 2 2 3 5" xfId="1497" xr:uid="{6B741F53-5C05-47CE-8193-587A0EB43B95}"/>
    <cellStyle name="Normal 9 2 3 2 2 4" xfId="447" xr:uid="{00000000-0005-0000-0000-000073040000}"/>
    <cellStyle name="Normal 9 2 3 2 2 4 2" xfId="1122" xr:uid="{00000000-0005-0000-0000-000074040000}"/>
    <cellStyle name="Normal 9 2 3 2 2 4 2 2" xfId="2252" xr:uid="{05092F1E-5B72-4A45-9B04-A131ECCA0B95}"/>
    <cellStyle name="Normal 9 2 3 2 2 4 3" xfId="1601" xr:uid="{D145B628-DAB0-4948-80A9-4D0ABE76E6E3}"/>
    <cellStyle name="Normal 9 2 3 2 2 5" xfId="680" xr:uid="{00000000-0005-0000-0000-000075040000}"/>
    <cellStyle name="Normal 9 2 3 2 2 5 2" xfId="1810" xr:uid="{86E06891-933E-4CAF-9173-B067362A4957}"/>
    <cellStyle name="Normal 9 2 3 2 2 6" xfId="913" xr:uid="{00000000-0005-0000-0000-000076040000}"/>
    <cellStyle name="Normal 9 2 3 2 2 6 2" xfId="2043" xr:uid="{F6EDBF4D-83C8-44A6-95EF-DD02DA5B2C6D}"/>
    <cellStyle name="Normal 9 2 3 2 2 7" xfId="1392" xr:uid="{A8E3B7C5-5297-4405-A7C8-D84A3767545D}"/>
    <cellStyle name="Normal 9 2 3 2 3" xfId="338" xr:uid="{00000000-0005-0000-0000-000077040000}"/>
    <cellStyle name="Normal 9 2 3 2 3 2" xfId="559" xr:uid="{00000000-0005-0000-0000-000078040000}"/>
    <cellStyle name="Normal 9 2 3 2 3 2 2" xfId="1234" xr:uid="{00000000-0005-0000-0000-000079040000}"/>
    <cellStyle name="Normal 9 2 3 2 3 2 2 2" xfId="2364" xr:uid="{78859FC9-B830-45CD-81C2-18D17B43C217}"/>
    <cellStyle name="Normal 9 2 3 2 3 2 3" xfId="1701" xr:uid="{F1D19D2D-F4EB-4E0C-A712-4AA60E17A3C5}"/>
    <cellStyle name="Normal 9 2 3 2 3 3" xfId="792" xr:uid="{00000000-0005-0000-0000-00007A040000}"/>
    <cellStyle name="Normal 9 2 3 2 3 3 2" xfId="1922" xr:uid="{3D68F9A9-6F67-4DBA-ACD6-DFC39CC55C9D}"/>
    <cellStyle name="Normal 9 2 3 2 3 4" xfId="1013" xr:uid="{00000000-0005-0000-0000-00007B040000}"/>
    <cellStyle name="Normal 9 2 3 2 3 4 2" xfId="2143" xr:uid="{FEF80DF4-BC28-4D7B-A876-F724B0DF8B55}"/>
    <cellStyle name="Normal 9 2 3 2 3 5" xfId="1492" xr:uid="{DD2D6A72-0999-443A-B979-3F344C36D6A7}"/>
    <cellStyle name="Normal 9 2 3 2 4" xfId="443" xr:uid="{00000000-0005-0000-0000-00007C040000}"/>
    <cellStyle name="Normal 9 2 3 2 4 2" xfId="1118" xr:uid="{00000000-0005-0000-0000-00007D040000}"/>
    <cellStyle name="Normal 9 2 3 2 4 2 2" xfId="2248" xr:uid="{913D8C2C-3D38-4D62-87ED-98ECFFAD2FBD}"/>
    <cellStyle name="Normal 9 2 3 2 4 3" xfId="1597" xr:uid="{F3AE8277-2B9F-4A45-BA02-34392D11D846}"/>
    <cellStyle name="Normal 9 2 3 2 5" xfId="676" xr:uid="{00000000-0005-0000-0000-00007E040000}"/>
    <cellStyle name="Normal 9 2 3 2 5 2" xfId="1806" xr:uid="{066849EB-36B9-40E3-BEE0-2FC49ABC377F}"/>
    <cellStyle name="Normal 9 2 3 2 6" xfId="909" xr:uid="{00000000-0005-0000-0000-00007F040000}"/>
    <cellStyle name="Normal 9 2 3 2 6 2" xfId="2039" xr:uid="{D0F2DC48-109E-4E30-BF45-D428A3DAE1A9}"/>
    <cellStyle name="Normal 9 2 3 2 7" xfId="1387" xr:uid="{0307DAD8-A6C1-4413-A970-481AA33085E2}"/>
    <cellStyle name="Normal 9 2 3 3" xfId="325" xr:uid="{00000000-0005-0000-0000-000080040000}"/>
    <cellStyle name="Normal 9 2 3 3 2" xfId="548" xr:uid="{00000000-0005-0000-0000-000081040000}"/>
    <cellStyle name="Normal 9 2 3 3 2 2" xfId="1223" xr:uid="{00000000-0005-0000-0000-000082040000}"/>
    <cellStyle name="Normal 9 2 3 3 2 2 2" xfId="2353" xr:uid="{8BC6435F-2416-4ED9-A95A-387E169FB88F}"/>
    <cellStyle name="Normal 9 2 3 3 2 3" xfId="1696" xr:uid="{AF372FBE-A35D-44F0-83F4-0AD8382BAF71}"/>
    <cellStyle name="Normal 9 2 3 3 3" xfId="781" xr:uid="{00000000-0005-0000-0000-000083040000}"/>
    <cellStyle name="Normal 9 2 3 3 3 2" xfId="1911" xr:uid="{AC429B98-37DC-4F25-9C4F-E2576384A5A8}"/>
    <cellStyle name="Normal 9 2 3 3 4" xfId="1008" xr:uid="{00000000-0005-0000-0000-000084040000}"/>
    <cellStyle name="Normal 9 2 3 3 4 2" xfId="2138" xr:uid="{3B84A928-EE66-40A3-B091-6C4172CFAF54}"/>
    <cellStyle name="Normal 9 2 3 3 5" xfId="1487" xr:uid="{79A6E529-555E-4A83-8104-D978E602D022}"/>
    <cellStyle name="Normal 9 2 3 4" xfId="438" xr:uid="{00000000-0005-0000-0000-000085040000}"/>
    <cellStyle name="Normal 9 2 3 4 2" xfId="1113" xr:uid="{00000000-0005-0000-0000-000086040000}"/>
    <cellStyle name="Normal 9 2 3 4 2 2" xfId="2243" xr:uid="{DE6B4912-5F2E-4E88-8A51-8F0475EB3B1A}"/>
    <cellStyle name="Normal 9 2 3 4 3" xfId="1592" xr:uid="{08C9914E-EE34-4199-BEF5-38AEFF7D2939}"/>
    <cellStyle name="Normal 9 2 3 5" xfId="671" xr:uid="{00000000-0005-0000-0000-000087040000}"/>
    <cellStyle name="Normal 9 2 3 5 2" xfId="1801" xr:uid="{49B41728-DD10-4B9E-BA09-D52FEC2BE7BD}"/>
    <cellStyle name="Normal 9 2 3 6" xfId="904" xr:uid="{00000000-0005-0000-0000-000088040000}"/>
    <cellStyle name="Normal 9 2 3 6 2" xfId="2034" xr:uid="{27BC3E81-8D25-4DA0-AA6C-9B19B137FD05}"/>
    <cellStyle name="Normal 9 2 3 7" xfId="1382" xr:uid="{3E77E71C-C764-47F0-B833-1E5D561EC0E2}"/>
    <cellStyle name="Normal 9 2 4" xfId="323" xr:uid="{00000000-0005-0000-0000-000089040000}"/>
    <cellStyle name="Normal 9 2 4 2" xfId="546" xr:uid="{00000000-0005-0000-0000-00008A040000}"/>
    <cellStyle name="Normal 9 2 4 2 2" xfId="1221" xr:uid="{00000000-0005-0000-0000-00008B040000}"/>
    <cellStyle name="Normal 9 2 4 2 2 2" xfId="2351" xr:uid="{6A404C2A-0CD8-4E51-BA89-CF07AE371A12}"/>
    <cellStyle name="Normal 9 2 4 2 3" xfId="1694" xr:uid="{CCC5D1C4-0DA1-4B6C-8B92-AB5C4DAB5F19}"/>
    <cellStyle name="Normal 9 2 4 3" xfId="779" xr:uid="{00000000-0005-0000-0000-00008C040000}"/>
    <cellStyle name="Normal 9 2 4 3 2" xfId="1909" xr:uid="{B6D30A1E-CC68-4C8B-82BB-F921541DBFEF}"/>
    <cellStyle name="Normal 9 2 4 4" xfId="1006" xr:uid="{00000000-0005-0000-0000-00008D040000}"/>
    <cellStyle name="Normal 9 2 4 4 2" xfId="2136" xr:uid="{E61369EF-6845-4270-9CED-B293D6DAAC84}"/>
    <cellStyle name="Normal 9 2 4 5" xfId="1485" xr:uid="{DD465337-70F5-47DD-B1EF-61AB6EBB8C33}"/>
    <cellStyle name="Normal 9 2 5" xfId="436" xr:uid="{00000000-0005-0000-0000-00008E040000}"/>
    <cellStyle name="Normal 9 2 5 2" xfId="1111" xr:uid="{00000000-0005-0000-0000-00008F040000}"/>
    <cellStyle name="Normal 9 2 5 2 2" xfId="2241" xr:uid="{1151D226-C7B0-4808-BE04-23B72C805331}"/>
    <cellStyle name="Normal 9 2 5 3" xfId="1590" xr:uid="{D9523E59-A61F-4D5F-82F5-F412FA5A691A}"/>
    <cellStyle name="Normal 9 2 6" xfId="669" xr:uid="{00000000-0005-0000-0000-000090040000}"/>
    <cellStyle name="Normal 9 2 6 2" xfId="1799" xr:uid="{3EE3ED77-C53B-4846-98E5-DE18D05B4F32}"/>
    <cellStyle name="Normal 9 2 7" xfId="902" xr:uid="{00000000-0005-0000-0000-000091040000}"/>
    <cellStyle name="Normal 9 2 7 2" xfId="2032" xr:uid="{08BDE8BB-190B-46C6-BF17-595D0FACD86A}"/>
    <cellStyle name="Normal 9 2 8" xfId="1380" xr:uid="{5286AF1F-1270-456F-8E77-8A9ADB7FF136}"/>
    <cellStyle name="Normal 9 3" xfId="174" xr:uid="{00000000-0005-0000-0000-000092040000}"/>
    <cellStyle name="Normal 9 3 2" xfId="326" xr:uid="{00000000-0005-0000-0000-000093040000}"/>
    <cellStyle name="Normal 9 3 2 2" xfId="549" xr:uid="{00000000-0005-0000-0000-000094040000}"/>
    <cellStyle name="Normal 9 3 2 2 2" xfId="1224" xr:uid="{00000000-0005-0000-0000-000095040000}"/>
    <cellStyle name="Normal 9 3 2 2 2 2" xfId="2354" xr:uid="{77162DAA-013B-4CA5-8A03-4D7BBB5E6F2E}"/>
    <cellStyle name="Normal 9 3 2 2 3" xfId="1697" xr:uid="{FC827AA0-1A1E-4489-B8C4-889B1EC97D0F}"/>
    <cellStyle name="Normal 9 3 2 3" xfId="782" xr:uid="{00000000-0005-0000-0000-000096040000}"/>
    <cellStyle name="Normal 9 3 2 3 2" xfId="1912" xr:uid="{777BEB62-3D31-4A47-8714-C5FBE6A32CB3}"/>
    <cellStyle name="Normal 9 3 2 4" xfId="1009" xr:uid="{00000000-0005-0000-0000-000097040000}"/>
    <cellStyle name="Normal 9 3 2 4 2" xfId="2139" xr:uid="{1682D75A-DF4C-47F7-A790-C7320FD224FE}"/>
    <cellStyle name="Normal 9 3 2 5" xfId="1488" xr:uid="{D50AB36D-D2B9-4F32-B0FD-11D42AAC455D}"/>
    <cellStyle name="Normal 9 3 3" xfId="439" xr:uid="{00000000-0005-0000-0000-000098040000}"/>
    <cellStyle name="Normal 9 3 3 2" xfId="1114" xr:uid="{00000000-0005-0000-0000-000099040000}"/>
    <cellStyle name="Normal 9 3 3 2 2" xfId="2244" xr:uid="{19CF9335-461A-4466-9797-1CBE400E0A60}"/>
    <cellStyle name="Normal 9 3 3 3" xfId="1593" xr:uid="{673607EB-1A17-4953-9C6D-554153CDB664}"/>
    <cellStyle name="Normal 9 3 4" xfId="672" xr:uid="{00000000-0005-0000-0000-00009A040000}"/>
    <cellStyle name="Normal 9 3 4 2" xfId="1802" xr:uid="{5FA884D8-1F77-4660-ADF5-7C23A5C13C68}"/>
    <cellStyle name="Normal 9 3 5" xfId="905" xr:uid="{00000000-0005-0000-0000-00009B040000}"/>
    <cellStyle name="Normal 9 3 5 2" xfId="2035" xr:uid="{34E30C77-8A40-4DB0-A8F3-9397BB09A93E}"/>
    <cellStyle name="Normal 9 3 6" xfId="1383" xr:uid="{619EE628-1058-4F95-8DA0-FB1AE634B62A}"/>
    <cellStyle name="Normal 9 4" xfId="175" xr:uid="{00000000-0005-0000-0000-00009C040000}"/>
    <cellStyle name="Normal 9 4 2" xfId="327" xr:uid="{00000000-0005-0000-0000-00009D040000}"/>
    <cellStyle name="Normal 9 4 2 2" xfId="550" xr:uid="{00000000-0005-0000-0000-00009E040000}"/>
    <cellStyle name="Normal 9 4 2 2 2" xfId="1225" xr:uid="{00000000-0005-0000-0000-00009F040000}"/>
    <cellStyle name="Normal 9 4 2 2 2 2" xfId="2355" xr:uid="{7F0A8F23-4C77-4064-A1DD-B0D9DA8E484A}"/>
    <cellStyle name="Normal 9 4 2 2 3" xfId="1698" xr:uid="{9A176C5D-F277-48F3-8719-BBD639E9B6F2}"/>
    <cellStyle name="Normal 9 4 2 3" xfId="783" xr:uid="{00000000-0005-0000-0000-0000A0040000}"/>
    <cellStyle name="Normal 9 4 2 3 2" xfId="1913" xr:uid="{B5831375-92E0-45F8-8756-1C133D44B2EF}"/>
    <cellStyle name="Normal 9 4 2 4" xfId="1010" xr:uid="{00000000-0005-0000-0000-0000A1040000}"/>
    <cellStyle name="Normal 9 4 2 4 2" xfId="2140" xr:uid="{6BCD9A4F-ECCF-4ABC-A643-2862730A9304}"/>
    <cellStyle name="Normal 9 4 2 5" xfId="1489" xr:uid="{D2287C29-8FEF-4D87-A3CE-8F388FAD3E20}"/>
    <cellStyle name="Normal 9 4 3" xfId="440" xr:uid="{00000000-0005-0000-0000-0000A2040000}"/>
    <cellStyle name="Normal 9 4 3 2" xfId="1115" xr:uid="{00000000-0005-0000-0000-0000A3040000}"/>
    <cellStyle name="Normal 9 4 3 2 2" xfId="2245" xr:uid="{802B3C2B-3B19-4455-9976-ACECAD8947AC}"/>
    <cellStyle name="Normal 9 4 3 3" xfId="1594" xr:uid="{65204A04-EB4D-483F-AC2C-4836AD8DDACD}"/>
    <cellStyle name="Normal 9 4 4" xfId="673" xr:uid="{00000000-0005-0000-0000-0000A4040000}"/>
    <cellStyle name="Normal 9 4 4 2" xfId="1803" xr:uid="{4D31FFFB-3AD4-4F91-8EB8-6D0D62E8F797}"/>
    <cellStyle name="Normal 9 4 5" xfId="906" xr:uid="{00000000-0005-0000-0000-0000A5040000}"/>
    <cellStyle name="Normal 9 4 5 2" xfId="2036" xr:uid="{D8B630AA-F146-4D0A-A3EF-C0BFCFFD8F63}"/>
    <cellStyle name="Normal 9 4 6" xfId="1384" xr:uid="{E08DCA9D-7E52-4766-969F-709079369CD9}"/>
    <cellStyle name="Normal 9 5" xfId="212" xr:uid="{00000000-0005-0000-0000-0000A6040000}"/>
    <cellStyle name="Normal 9 5 2" xfId="346" xr:uid="{00000000-0005-0000-0000-0000A7040000}"/>
    <cellStyle name="Normal 9 5 2 2" xfId="567" xr:uid="{00000000-0005-0000-0000-0000A8040000}"/>
    <cellStyle name="Normal 9 5 2 2 2" xfId="1242" xr:uid="{00000000-0005-0000-0000-0000A9040000}"/>
    <cellStyle name="Normal 9 5 2 2 2 2" xfId="2372" xr:uid="{4319F3FF-E74F-4F40-A642-9666C4B8A7EB}"/>
    <cellStyle name="Normal 9 5 2 2 3" xfId="1709" xr:uid="{CA31CEDA-F060-488B-8DC2-4007FEC30374}"/>
    <cellStyle name="Normal 9 5 2 3" xfId="800" xr:uid="{00000000-0005-0000-0000-0000AA040000}"/>
    <cellStyle name="Normal 9 5 2 3 2" xfId="1930" xr:uid="{F262FE6F-2565-4182-960D-9B9F29FC52FB}"/>
    <cellStyle name="Normal 9 5 2 4" xfId="1021" xr:uid="{00000000-0005-0000-0000-0000AB040000}"/>
    <cellStyle name="Normal 9 5 2 4 2" xfId="2151" xr:uid="{FBBD6789-2A27-4B27-A23D-581A0961B65F}"/>
    <cellStyle name="Normal 9 5 2 5" xfId="1500" xr:uid="{46925BD8-F642-4744-A45A-14647E047160}"/>
    <cellStyle name="Normal 9 5 3" xfId="450" xr:uid="{00000000-0005-0000-0000-0000AC040000}"/>
    <cellStyle name="Normal 9 5 3 2" xfId="1125" xr:uid="{00000000-0005-0000-0000-0000AD040000}"/>
    <cellStyle name="Normal 9 5 3 2 2" xfId="2255" xr:uid="{552D7548-686A-43A5-AD63-5829EEA8E41C}"/>
    <cellStyle name="Normal 9 5 3 3" xfId="1604" xr:uid="{4AE6C73E-6045-455F-BB61-E44C023C63F5}"/>
    <cellStyle name="Normal 9 5 4" xfId="683" xr:uid="{00000000-0005-0000-0000-0000AE040000}"/>
    <cellStyle name="Normal 9 5 4 2" xfId="1813" xr:uid="{8C0D0453-C5C9-4B99-9341-9F953734B528}"/>
    <cellStyle name="Normal 9 5 5" xfId="916" xr:uid="{00000000-0005-0000-0000-0000AF040000}"/>
    <cellStyle name="Normal 9 5 5 2" xfId="2046" xr:uid="{ACB31405-EC14-4FE0-A5C8-8DD8CB0AE27C}"/>
    <cellStyle name="Normal 9 5 6" xfId="1395" xr:uid="{70B31D22-56B3-4980-AFC7-78B52A3B9B6A}"/>
    <cellStyle name="Normal 9 6" xfId="322" xr:uid="{00000000-0005-0000-0000-0000B0040000}"/>
    <cellStyle name="Normal 9 6 2" xfId="545" xr:uid="{00000000-0005-0000-0000-0000B1040000}"/>
    <cellStyle name="Normal 9 6 2 2" xfId="1220" xr:uid="{00000000-0005-0000-0000-0000B2040000}"/>
    <cellStyle name="Normal 9 6 2 2 2" xfId="2350" xr:uid="{0737AF99-C415-4935-B3AB-675783A2CE54}"/>
    <cellStyle name="Normal 9 6 2 3" xfId="1693" xr:uid="{F99F8F3D-680A-4BBC-87C1-163F3E30D70C}"/>
    <cellStyle name="Normal 9 6 3" xfId="778" xr:uid="{00000000-0005-0000-0000-0000B3040000}"/>
    <cellStyle name="Normal 9 6 3 2" xfId="1908" xr:uid="{427B0794-5BEE-44F0-BE47-7D97C5BAEF1C}"/>
    <cellStyle name="Normal 9 6 4" xfId="1005" xr:uid="{00000000-0005-0000-0000-0000B4040000}"/>
    <cellStyle name="Normal 9 6 4 2" xfId="2135" xr:uid="{31DAEC80-8664-4417-A227-441E874EE058}"/>
    <cellStyle name="Normal 9 6 5" xfId="1484" xr:uid="{0C396CFF-7861-49EF-9D32-4CE0F512949D}"/>
    <cellStyle name="Normal 9 7" xfId="435" xr:uid="{00000000-0005-0000-0000-0000B5040000}"/>
    <cellStyle name="Normal 9 7 2" xfId="1110" xr:uid="{00000000-0005-0000-0000-0000B6040000}"/>
    <cellStyle name="Normal 9 7 2 2" xfId="2240" xr:uid="{D4BE455C-48CC-4743-8EDE-30C5104D6B30}"/>
    <cellStyle name="Normal 9 7 3" xfId="1589" xr:uid="{6901F86D-B3DF-4F4D-8D22-F482250B74E3}"/>
    <cellStyle name="Normal 9 8" xfId="668" xr:uid="{00000000-0005-0000-0000-0000B7040000}"/>
    <cellStyle name="Normal 9 8 2" xfId="1798" xr:uid="{D459076F-9962-4D4C-8F96-42573DE867C4}"/>
    <cellStyle name="Normal 9 9" xfId="901" xr:uid="{00000000-0005-0000-0000-0000B8040000}"/>
    <cellStyle name="Normal 9 9 2" xfId="2031" xr:uid="{DFD6C82A-4943-468F-8720-1FEBADF25FB6}"/>
    <cellStyle name="Note" xfId="176" xr:uid="{00000000-0005-0000-0000-0000B9040000}"/>
    <cellStyle name="Note 2" xfId="177" xr:uid="{00000000-0005-0000-0000-0000BA040000}"/>
    <cellStyle name="Note 2 2" xfId="329" xr:uid="{00000000-0005-0000-0000-0000BB040000}"/>
    <cellStyle name="Note 2 2 2" xfId="552" xr:uid="{00000000-0005-0000-0000-0000BC040000}"/>
    <cellStyle name="Note 2 2 2 2" xfId="1227" xr:uid="{00000000-0005-0000-0000-0000BD040000}"/>
    <cellStyle name="Note 2 2 2 2 2" xfId="2357" xr:uid="{30F2C58C-B7E1-49AC-947B-97431C8B6620}"/>
    <cellStyle name="Note 2 2 2 3" xfId="1278" xr:uid="{00000000-0005-0000-0000-0000BE040000}"/>
    <cellStyle name="Note 2 2 3" xfId="579" xr:uid="{00000000-0005-0000-0000-0000BF040000}"/>
    <cellStyle name="Note 2 2 3 2" xfId="1254" xr:uid="{00000000-0005-0000-0000-0000C0040000}"/>
    <cellStyle name="Note 2 2 3 2 2" xfId="2384" xr:uid="{B0C633CF-6554-4CD0-954F-F95666A64A53}"/>
    <cellStyle name="Note 2 2 3 3" xfId="1290" xr:uid="{00000000-0005-0000-0000-0000C1040000}"/>
    <cellStyle name="Note 2 2 4" xfId="785" xr:uid="{00000000-0005-0000-0000-0000C2040000}"/>
    <cellStyle name="Note 2 2 4 2" xfId="1915" xr:uid="{4A463958-06AE-4196-B148-7FFEBD549A32}"/>
    <cellStyle name="Note 2 2 5" xfId="812" xr:uid="{00000000-0005-0000-0000-0000C3040000}"/>
    <cellStyle name="Note 2 2 5 2" xfId="1942" xr:uid="{0C7514B6-27C1-4CCC-9B24-94A6C412C29C}"/>
    <cellStyle name="Note 2 2 6" xfId="1266" xr:uid="{00000000-0005-0000-0000-0000C4040000}"/>
    <cellStyle name="Note 2 2 6 2" xfId="2396" xr:uid="{27E2E9B4-EA2F-42B3-B45A-306B0B2ECB81}"/>
    <cellStyle name="Note 3" xfId="328" xr:uid="{00000000-0005-0000-0000-0000C5040000}"/>
    <cellStyle name="Note 3 2" xfId="551" xr:uid="{00000000-0005-0000-0000-0000C6040000}"/>
    <cellStyle name="Note 3 2 2" xfId="1226" xr:uid="{00000000-0005-0000-0000-0000C7040000}"/>
    <cellStyle name="Note 3 2 2 2" xfId="2356" xr:uid="{9A1AE19B-AD69-4947-BA58-C9D243F75B65}"/>
    <cellStyle name="Note 3 2 3" xfId="1277" xr:uid="{00000000-0005-0000-0000-0000C8040000}"/>
    <cellStyle name="Note 3 3" xfId="578" xr:uid="{00000000-0005-0000-0000-0000C9040000}"/>
    <cellStyle name="Note 3 3 2" xfId="1253" xr:uid="{00000000-0005-0000-0000-0000CA040000}"/>
    <cellStyle name="Note 3 3 2 2" xfId="2383" xr:uid="{AEFAAB52-E914-4A5D-A857-E347A6AD2E35}"/>
    <cellStyle name="Note 3 3 3" xfId="1289" xr:uid="{00000000-0005-0000-0000-0000CB040000}"/>
    <cellStyle name="Note 3 4" xfId="784" xr:uid="{00000000-0005-0000-0000-0000CC040000}"/>
    <cellStyle name="Note 3 4 2" xfId="1914" xr:uid="{D931482C-BB35-47A1-BC96-26532E99834A}"/>
    <cellStyle name="Note 3 5" xfId="811" xr:uid="{00000000-0005-0000-0000-0000CD040000}"/>
    <cellStyle name="Note 3 5 2" xfId="1941" xr:uid="{A4C9AF6D-FCDB-4B70-9894-C69E229DA5F7}"/>
    <cellStyle name="Note 3 6" xfId="1265" xr:uid="{00000000-0005-0000-0000-0000CE040000}"/>
    <cellStyle name="Note 3 6 2" xfId="2395" xr:uid="{7255D63F-A24F-4E3C-85EA-7338E757B57C}"/>
    <cellStyle name="Nøytral 2" xfId="178" xr:uid="{00000000-0005-0000-0000-0000CF040000}"/>
    <cellStyle name="Output" xfId="179" xr:uid="{00000000-0005-0000-0000-0000D0040000}"/>
    <cellStyle name="Output 2" xfId="330" xr:uid="{00000000-0005-0000-0000-0000D1040000}"/>
    <cellStyle name="Output 2 2" xfId="553" xr:uid="{00000000-0005-0000-0000-0000D2040000}"/>
    <cellStyle name="Output 2 2 2" xfId="1228" xr:uid="{00000000-0005-0000-0000-0000D3040000}"/>
    <cellStyle name="Output 2 2 2 2" xfId="2358" xr:uid="{0FAE5A5E-E5B7-438B-A2D9-93185AEE2F9E}"/>
    <cellStyle name="Output 2 2 3" xfId="1279" xr:uid="{00000000-0005-0000-0000-0000D4040000}"/>
    <cellStyle name="Output 2 3" xfId="580" xr:uid="{00000000-0005-0000-0000-0000D5040000}"/>
    <cellStyle name="Output 2 3 2" xfId="1255" xr:uid="{00000000-0005-0000-0000-0000D6040000}"/>
    <cellStyle name="Output 2 3 2 2" xfId="2385" xr:uid="{81EA2D32-DE11-413A-95FC-9763EED8830F}"/>
    <cellStyle name="Output 2 3 3" xfId="1291" xr:uid="{00000000-0005-0000-0000-0000D7040000}"/>
    <cellStyle name="Output 2 4" xfId="786" xr:uid="{00000000-0005-0000-0000-0000D8040000}"/>
    <cellStyle name="Output 2 4 2" xfId="1916" xr:uid="{8DF00516-78A1-4226-93DA-0D61B1638399}"/>
    <cellStyle name="Output 2 5" xfId="813" xr:uid="{00000000-0005-0000-0000-0000D9040000}"/>
    <cellStyle name="Output 2 5 2" xfId="1943" xr:uid="{9048E2B6-02D5-4B31-AC43-3A0EBFB7E46E}"/>
    <cellStyle name="Output 2 6" xfId="1267" xr:uid="{00000000-0005-0000-0000-0000DA040000}"/>
    <cellStyle name="Output 2 6 2" xfId="2397" xr:uid="{9D63994D-43E2-40C8-AFA4-6DB38E365548}"/>
    <cellStyle name="Overskrift 1 2" xfId="180" xr:uid="{00000000-0005-0000-0000-0000DB040000}"/>
    <cellStyle name="Overskrift 2 2" xfId="181" xr:uid="{00000000-0005-0000-0000-0000DC040000}"/>
    <cellStyle name="Overskrift 3 2" xfId="182" xr:uid="{00000000-0005-0000-0000-0000DD040000}"/>
    <cellStyle name="Overskrift 4 2" xfId="183" xr:uid="{00000000-0005-0000-0000-0000DE040000}"/>
    <cellStyle name="Title" xfId="184" xr:uid="{00000000-0005-0000-0000-0000DF040000}"/>
    <cellStyle name="Tittel 2" xfId="185" xr:uid="{00000000-0005-0000-0000-0000E0040000}"/>
    <cellStyle name="Total" xfId="186" xr:uid="{00000000-0005-0000-0000-0000E1040000}"/>
    <cellStyle name="Total 2" xfId="331" xr:uid="{00000000-0005-0000-0000-0000E2040000}"/>
    <cellStyle name="Total 2 2" xfId="554" xr:uid="{00000000-0005-0000-0000-0000E3040000}"/>
    <cellStyle name="Total 2 2 2" xfId="1229" xr:uid="{00000000-0005-0000-0000-0000E4040000}"/>
    <cellStyle name="Total 2 2 2 2" xfId="2359" xr:uid="{4DF52591-98B2-4205-8F37-AD86F3AC5F0B}"/>
    <cellStyle name="Total 2 2 3" xfId="1280" xr:uid="{00000000-0005-0000-0000-0000E5040000}"/>
    <cellStyle name="Total 2 3" xfId="581" xr:uid="{00000000-0005-0000-0000-0000E6040000}"/>
    <cellStyle name="Total 2 3 2" xfId="1256" xr:uid="{00000000-0005-0000-0000-0000E7040000}"/>
    <cellStyle name="Total 2 3 2 2" xfId="2386" xr:uid="{D25A50A4-E2C5-4208-B3E0-247BFA95FC9A}"/>
    <cellStyle name="Total 2 3 3" xfId="1292" xr:uid="{00000000-0005-0000-0000-0000E8040000}"/>
    <cellStyle name="Total 2 4" xfId="787" xr:uid="{00000000-0005-0000-0000-0000E9040000}"/>
    <cellStyle name="Total 2 4 2" xfId="1917" xr:uid="{CE708CC2-6C9C-4916-BABC-E8B5CDF31FDE}"/>
    <cellStyle name="Total 2 5" xfId="814" xr:uid="{00000000-0005-0000-0000-0000EA040000}"/>
    <cellStyle name="Total 2 5 2" xfId="1944" xr:uid="{D3F48DC2-E778-4BFB-BF33-93AB34BFDB8F}"/>
    <cellStyle name="Total 2 6" xfId="1268" xr:uid="{00000000-0005-0000-0000-0000EB040000}"/>
    <cellStyle name="Total 2 6 2" xfId="2398" xr:uid="{2AD1546D-8F78-450E-A000-B42FCD87E89E}"/>
    <cellStyle name="Totalt 2" xfId="187" xr:uid="{00000000-0005-0000-0000-0000EC040000}"/>
    <cellStyle name="Totalt 2 2" xfId="332" xr:uid="{00000000-0005-0000-0000-0000ED040000}"/>
    <cellStyle name="Totalt 2 2 2" xfId="555" xr:uid="{00000000-0005-0000-0000-0000EE040000}"/>
    <cellStyle name="Totalt 2 2 2 2" xfId="1230" xr:uid="{00000000-0005-0000-0000-0000EF040000}"/>
    <cellStyle name="Totalt 2 2 2 2 2" xfId="2360" xr:uid="{71C4ECA2-D11F-4FB3-8A53-DC41EE3A0483}"/>
    <cellStyle name="Totalt 2 2 2 3" xfId="1281" xr:uid="{00000000-0005-0000-0000-0000F0040000}"/>
    <cellStyle name="Totalt 2 2 3" xfId="582" xr:uid="{00000000-0005-0000-0000-0000F1040000}"/>
    <cellStyle name="Totalt 2 2 3 2" xfId="1257" xr:uid="{00000000-0005-0000-0000-0000F2040000}"/>
    <cellStyle name="Totalt 2 2 3 2 2" xfId="2387" xr:uid="{ADD9334D-544C-4BF9-B091-664E51C4AA89}"/>
    <cellStyle name="Totalt 2 2 3 3" xfId="1293" xr:uid="{00000000-0005-0000-0000-0000F3040000}"/>
    <cellStyle name="Totalt 2 2 4" xfId="788" xr:uid="{00000000-0005-0000-0000-0000F4040000}"/>
    <cellStyle name="Totalt 2 2 4 2" xfId="1918" xr:uid="{E3E86ACF-1E3F-4AD4-9D2C-D5C7C82B1963}"/>
    <cellStyle name="Totalt 2 2 5" xfId="815" xr:uid="{00000000-0005-0000-0000-0000F5040000}"/>
    <cellStyle name="Totalt 2 2 5 2" xfId="1945" xr:uid="{32DF747F-8A09-4A92-B86A-8CF3043EAE6B}"/>
    <cellStyle name="Totalt 2 2 6" xfId="1269" xr:uid="{00000000-0005-0000-0000-0000F6040000}"/>
    <cellStyle name="Totalt 2 2 6 2" xfId="2399" xr:uid="{A8047A65-2256-4B09-B54D-4FC265A0F40B}"/>
    <cellStyle name="Tusenskille 2" xfId="188" xr:uid="{00000000-0005-0000-0000-0000F7040000}"/>
    <cellStyle name="Tusenskille 2 2" xfId="189" xr:uid="{00000000-0005-0000-0000-0000F8040000}"/>
    <cellStyle name="Tusenskille 2 2 2" xfId="334" xr:uid="{00000000-0005-0000-0000-0000F9040000}"/>
    <cellStyle name="Tusenskille 2 3" xfId="333" xr:uid="{00000000-0005-0000-0000-0000FA040000}"/>
    <cellStyle name="Utdata 2" xfId="190" xr:uid="{00000000-0005-0000-0000-0000FB040000}"/>
    <cellStyle name="Utdata 2 2" xfId="335" xr:uid="{00000000-0005-0000-0000-0000FC040000}"/>
    <cellStyle name="Utdata 2 2 2" xfId="556" xr:uid="{00000000-0005-0000-0000-0000FD040000}"/>
    <cellStyle name="Utdata 2 2 2 2" xfId="1231" xr:uid="{00000000-0005-0000-0000-0000FE040000}"/>
    <cellStyle name="Utdata 2 2 2 2 2" xfId="2361" xr:uid="{667052B3-3994-4F89-8C34-0A1CCC262BA4}"/>
    <cellStyle name="Utdata 2 2 2 3" xfId="1282" xr:uid="{00000000-0005-0000-0000-0000FF040000}"/>
    <cellStyle name="Utdata 2 2 3" xfId="583" xr:uid="{00000000-0005-0000-0000-000000050000}"/>
    <cellStyle name="Utdata 2 2 3 2" xfId="1258" xr:uid="{00000000-0005-0000-0000-000001050000}"/>
    <cellStyle name="Utdata 2 2 3 2 2" xfId="2388" xr:uid="{D34EC752-CC61-44B6-A611-4940719579EB}"/>
    <cellStyle name="Utdata 2 2 3 3" xfId="1294" xr:uid="{00000000-0005-0000-0000-000002050000}"/>
    <cellStyle name="Utdata 2 2 4" xfId="789" xr:uid="{00000000-0005-0000-0000-000003050000}"/>
    <cellStyle name="Utdata 2 2 4 2" xfId="1919" xr:uid="{1641CBB0-3893-488D-A7C6-2C94106AAA69}"/>
    <cellStyle name="Utdata 2 2 5" xfId="816" xr:uid="{00000000-0005-0000-0000-000004050000}"/>
    <cellStyle name="Utdata 2 2 5 2" xfId="1946" xr:uid="{BE177BA3-451C-4E9E-83F7-3BB746727FC6}"/>
    <cellStyle name="Utdata 2 2 6" xfId="1270" xr:uid="{00000000-0005-0000-0000-000005050000}"/>
    <cellStyle name="Utdata 2 2 6 2" xfId="2400" xr:uid="{B86367A7-6A1B-45E1-830F-30D6E8B5F2BF}"/>
    <cellStyle name="Uthevingsfarge1 2" xfId="191" xr:uid="{00000000-0005-0000-0000-000006050000}"/>
    <cellStyle name="Uthevingsfarge2 2" xfId="192" xr:uid="{00000000-0005-0000-0000-000007050000}"/>
    <cellStyle name="Uthevingsfarge3 2" xfId="193" xr:uid="{00000000-0005-0000-0000-000008050000}"/>
    <cellStyle name="Uthevingsfarge4 2" xfId="194" xr:uid="{00000000-0005-0000-0000-000009050000}"/>
    <cellStyle name="Uthevingsfarge5" xfId="204" builtinId="45"/>
    <cellStyle name="Uthevingsfarge5 2" xfId="195" xr:uid="{00000000-0005-0000-0000-00000B050000}"/>
    <cellStyle name="Uthevingsfarge6 2" xfId="196" xr:uid="{00000000-0005-0000-0000-00000C050000}"/>
    <cellStyle name="Varseltekst 2" xfId="197" xr:uid="{00000000-0005-0000-0000-00000D050000}"/>
    <cellStyle name="Warning Text" xfId="198" xr:uid="{00000000-0005-0000-0000-00000E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dfo.no/fagomrader/%C3%A5rsregnskap" TargetMode="Externa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123818</xdr:rowOff>
    </xdr:from>
    <xdr:to>
      <xdr:col>10</xdr:col>
      <xdr:colOff>447675</xdr:colOff>
      <xdr:row>72</xdr:row>
      <xdr:rowOff>106680</xdr:rowOff>
    </xdr:to>
    <xdr:sp macro="" textlink="">
      <xdr:nvSpPr>
        <xdr:cNvPr id="2" name="TekstSylinder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22250" y="291458"/>
          <a:ext cx="8226425" cy="1188530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i="0">
              <a:solidFill>
                <a:schemeClr val="accent1"/>
              </a:solidFill>
              <a:effectLst/>
              <a:latin typeface="Arial" pitchFamily="34" charset="0"/>
              <a:ea typeface="+mn-ea"/>
              <a:cs typeface="Arial" pitchFamily="34" charset="0"/>
            </a:rPr>
            <a:t>Oppdatert rapporteringspakke per 31.12.2021</a:t>
          </a:r>
          <a:r>
            <a:rPr lang="nb-NO" sz="1600" b="1" i="0" baseline="0">
              <a:solidFill>
                <a:schemeClr val="accent1"/>
              </a:solidFill>
              <a:effectLst/>
              <a:latin typeface="Arial" pitchFamily="34" charset="0"/>
              <a:ea typeface="+mn-ea"/>
              <a:cs typeface="Arial" pitchFamily="34" charset="0"/>
            </a:rPr>
            <a:t> for bruttobudsjetterte virksomheter som fører regnskap etter de statlige regnskapsstandardene (SRS)</a:t>
          </a:r>
        </a:p>
        <a:p>
          <a:endParaRPr lang="nb-NO"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mn-lt"/>
              <a:ea typeface="+mn-ea"/>
              <a:cs typeface="+mn-cs"/>
            </a:rPr>
            <a:t>Datoen</a:t>
          </a:r>
          <a:r>
            <a:rPr lang="nb-NO" sz="1200" baseline="0">
              <a:solidFill>
                <a:schemeClr val="dk1"/>
              </a:solidFill>
              <a:effectLst/>
              <a:latin typeface="+mn-lt"/>
              <a:ea typeface="+mn-ea"/>
              <a:cs typeface="+mn-cs"/>
            </a:rPr>
            <a:t> i rapporteringspakken er oppdatert til 31</a:t>
          </a:r>
          <a:r>
            <a:rPr lang="nb-NO" sz="1200">
              <a:solidFill>
                <a:schemeClr val="dk1"/>
              </a:solidFill>
              <a:effectLst/>
              <a:latin typeface="+mn-lt"/>
              <a:ea typeface="+mn-ea"/>
              <a:cs typeface="+mn-cs"/>
            </a:rPr>
            <a:t>.12.2021. </a:t>
          </a:r>
          <a:r>
            <a:rPr lang="nb-NO" sz="1100" baseline="0">
              <a:solidFill>
                <a:schemeClr val="dk1"/>
              </a:solidFill>
              <a:effectLst/>
              <a:latin typeface="+mn-lt"/>
              <a:ea typeface="+mn-ea"/>
              <a:cs typeface="+mn-cs"/>
            </a:rPr>
            <a:t>Denne rapporteringspakken er tilpasset bruttobudsjetterte virksomheter som fører regnskapet etter de statlige regnskapsstandardene (SRS). </a:t>
          </a: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eaLnBrk="1" fontAlgn="auto" latinLnBrk="0" hangingPunct="1"/>
          <a:r>
            <a:rPr lang="nb-NO" sz="1100" b="1">
              <a:solidFill>
                <a:sysClr val="windowText" lastClr="000000"/>
              </a:solidFill>
              <a:effectLst/>
              <a:latin typeface="+mn-lt"/>
              <a:ea typeface="+mn-ea"/>
              <a:cs typeface="+mn-cs"/>
            </a:rPr>
            <a:t>Endringer i rapporteringspakke per 31.12.2021</a:t>
          </a:r>
        </a:p>
        <a:p>
          <a:pPr eaLnBrk="1" fontAlgn="auto" latinLnBrk="0" hangingPunct="1"/>
          <a:endParaRPr lang="nb-NO" sz="1100" b="1">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1" i="0" baseline="0">
              <a:solidFill>
                <a:sysClr val="windowText" lastClr="000000"/>
              </a:solidFill>
              <a:effectLst/>
              <a:latin typeface="+mn-lt"/>
              <a:ea typeface="+mn-ea"/>
              <a:cs typeface="+mn-cs"/>
            </a:rPr>
            <a:t>Bevilgningsrapportering og artskontorapportering</a:t>
          </a:r>
          <a:endParaRPr lang="nb-NO"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nb-NO" sz="1100" i="0" baseline="0">
            <a:solidFill>
              <a:srgbClr val="FF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0" i="0" baseline="0">
              <a:solidFill>
                <a:sysClr val="windowText" lastClr="000000"/>
              </a:solidFill>
              <a:effectLst/>
              <a:latin typeface="+mn-lt"/>
              <a:ea typeface="+mn-ea"/>
              <a:cs typeface="+mn-cs"/>
            </a:rPr>
            <a:t>I artskontorapporteringen er det spesifisert på egne regnskapslinjer hva som skal inngå i mellomværende med statskassen jf. rundskriv R-101 Statens kontoplan for statsbudsjettet og statsregnskapet. For mer informasjon over hva som inngår i de ulike regnskapslinjene se omtale av Regnskapsføring av mellomværende med statskassen på DFØs nettsider.  </a:t>
          </a:r>
          <a:endParaRPr lang="nb-NO" sz="1100" b="0" i="0" baseline="0">
            <a:solidFill>
              <a:schemeClr val="dk1"/>
            </a:solidFill>
            <a:effectLst/>
            <a:latin typeface="+mn-lt"/>
            <a:ea typeface="+mn-ea"/>
            <a:cs typeface="+mn-cs"/>
          </a:endParaRPr>
        </a:p>
        <a:p>
          <a:pPr eaLnBrk="1" fontAlgn="auto" latinLnBrk="0" hangingPunct="1"/>
          <a:endParaRPr lang="nb-NO"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Arial" pitchFamily="34" charset="0"/>
              <a:ea typeface="+mn-ea"/>
              <a:cs typeface="Arial" pitchFamily="34" charset="0"/>
            </a:rPr>
            <a:t>Veiledning til utfylling</a:t>
          </a:r>
        </a:p>
        <a:p>
          <a:pPr rtl="0"/>
          <a:r>
            <a:rPr lang="nb-NO" sz="1100" b="0" i="0" baseline="0">
              <a:solidFill>
                <a:schemeClr val="dk1"/>
              </a:solidFill>
              <a:effectLst/>
              <a:latin typeface="+mn-lt"/>
              <a:ea typeface="+mn-ea"/>
              <a:cs typeface="+mn-cs"/>
            </a:rPr>
            <a:t>Årsregnskapet skal vise regnskapstall for hele virksomheten samlet. </a:t>
          </a:r>
        </a:p>
        <a:p>
          <a:pPr rtl="0"/>
          <a:endParaRPr lang="nb-NO">
            <a:effectLst/>
          </a:endParaRPr>
        </a:p>
        <a:p>
          <a:pPr rtl="0"/>
          <a:r>
            <a:rPr lang="nb-NO" sz="1100" b="0" i="0" baseline="0">
              <a:solidFill>
                <a:schemeClr val="dk1"/>
              </a:solidFill>
              <a:effectLst/>
              <a:latin typeface="+mn-lt"/>
              <a:ea typeface="+mn-ea"/>
              <a:cs typeface="+mn-cs"/>
            </a:rPr>
            <a:t>Årsregnskapet skal gi et dekkende bilde av virksomhetens disponible bevilgninger og av regnskapsførte utgifter, inntekter, eiendeler og gjeld. Kravet om å gi et dekkende bilde innebærer at det kan være nødvendig å gi tilleggsinformasjon utover det som følger av bestemmelsene, slik at all relevant informasjon om virksomhetens disponible bevilgninger og regnskapsførte utgifter, inntekter, eiendeler og gjeld, fremgår av årsregnskapet. Virksomheten må vurdere om det er behov for ytterligere å spesifisere regnskapslinjer, legge til noter eller gi annen tilleggsinformasjon for at årsregnskapet skal gi et dekkende bilde.</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Bevilgningsrapportering</a:t>
          </a:r>
          <a:r>
            <a:rPr lang="nb-NO" sz="1100" b="1" baseline="0">
              <a:solidFill>
                <a:schemeClr val="dk1"/>
              </a:solidFill>
              <a:effectLst/>
              <a:latin typeface="+mn-lt"/>
              <a:ea typeface="+mn-ea"/>
              <a:cs typeface="+mn-cs"/>
            </a:rPr>
            <a:t> og artskontorapportering</a:t>
          </a:r>
        </a:p>
        <a:p>
          <a:pPr rtl="0"/>
          <a:r>
            <a:rPr lang="nb-NO" sz="1100" b="0" i="1" baseline="0">
              <a:solidFill>
                <a:schemeClr val="dk1"/>
              </a:solidFill>
              <a:effectLst/>
              <a:latin typeface="+mn-lt"/>
              <a:ea typeface="+mn-ea"/>
              <a:cs typeface="+mn-cs"/>
            </a:rPr>
            <a:t>Bevilgningsrapportering med noter</a:t>
          </a:r>
          <a:endParaRPr lang="nb-NO">
            <a:effectLst/>
          </a:endParaRPr>
        </a:p>
        <a:p>
          <a:pPr rtl="0"/>
          <a:r>
            <a:rPr lang="nb-NO" sz="1100" b="0" i="0" baseline="0">
              <a:solidFill>
                <a:schemeClr val="dk1"/>
              </a:solidFill>
              <a:effectLst/>
              <a:latin typeface="+mn-lt"/>
              <a:ea typeface="+mn-ea"/>
              <a:cs typeface="+mn-cs"/>
            </a:rPr>
            <a:t>Oppstilling av bevilgningsrapportering følger oppstillingsplan i vedlegg 1A til rundskriv R-115 </a:t>
          </a:r>
          <a:r>
            <a:rPr lang="nb-NO" sz="1100" b="0" i="1" baseline="0">
              <a:solidFill>
                <a:schemeClr val="dk1"/>
              </a:solidFill>
              <a:effectLst/>
              <a:latin typeface="+mn-lt"/>
              <a:ea typeface="+mn-ea"/>
              <a:cs typeface="+mn-cs"/>
            </a:rPr>
            <a:t>Utarbeidelse og avleggelse av statlige virksomheters årsregnskap</a:t>
          </a:r>
          <a:r>
            <a:rPr lang="nb-NO" sz="1100" b="0" i="0" baseline="0">
              <a:solidFill>
                <a:schemeClr val="dk1"/>
              </a:solidFill>
              <a:effectLst/>
              <a:latin typeface="+mn-lt"/>
              <a:ea typeface="+mn-ea"/>
              <a:cs typeface="+mn-cs"/>
            </a:rPr>
            <a:t>. </a:t>
          </a:r>
        </a:p>
        <a:p>
          <a:pPr rtl="0"/>
          <a:endParaRPr lang="nb-NO">
            <a:effectLst/>
          </a:endParaRPr>
        </a:p>
        <a:p>
          <a:pPr rtl="0"/>
          <a:r>
            <a:rPr lang="nb-NO" sz="1100" b="0" i="0" baseline="0">
              <a:solidFill>
                <a:schemeClr val="dk1"/>
              </a:solidFill>
              <a:effectLst/>
              <a:latin typeface="+mn-lt"/>
              <a:ea typeface="+mn-ea"/>
              <a:cs typeface="+mn-cs"/>
            </a:rPr>
            <a:t>Det skal utarbeides note A </a:t>
          </a:r>
          <a:r>
            <a:rPr lang="nb-NO" sz="1100" i="1">
              <a:solidFill>
                <a:schemeClr val="dk1"/>
              </a:solidFill>
              <a:effectLst/>
              <a:latin typeface="+mn-lt"/>
              <a:ea typeface="+mn-ea"/>
              <a:cs typeface="+mn-cs"/>
            </a:rPr>
            <a:t>Forklaring av samlet tildeling </a:t>
          </a:r>
          <a:r>
            <a:rPr lang="nb-NO" sz="1100" b="0" i="0" baseline="0">
              <a:solidFill>
                <a:schemeClr val="dk1"/>
              </a:solidFill>
              <a:effectLst/>
              <a:latin typeface="+mn-lt"/>
              <a:ea typeface="+mn-ea"/>
              <a:cs typeface="+mn-cs"/>
            </a:rPr>
            <a:t>og note B </a:t>
          </a:r>
          <a:r>
            <a:rPr lang="nb-NO" sz="1100" i="1">
              <a:solidFill>
                <a:schemeClr val="dk1"/>
              </a:solidFill>
              <a:effectLst/>
              <a:latin typeface="+mn-lt"/>
              <a:ea typeface="+mn-ea"/>
              <a:cs typeface="+mn-cs"/>
            </a:rPr>
            <a:t>Forklaring til brukte fullmakter og beregning av mulig overførbart beløp til neste år</a:t>
          </a:r>
          <a:r>
            <a:rPr lang="nb-NO" sz="1100">
              <a:solidFill>
                <a:schemeClr val="dk1"/>
              </a:solidFill>
              <a:effectLst/>
              <a:latin typeface="+mn-lt"/>
              <a:ea typeface="+mn-ea"/>
              <a:cs typeface="+mn-cs"/>
            </a:rPr>
            <a:t> </a:t>
          </a:r>
          <a:r>
            <a:rPr lang="nb-NO" sz="1100" b="0" i="0" baseline="0">
              <a:solidFill>
                <a:schemeClr val="dk1"/>
              </a:solidFill>
              <a:effectLst/>
              <a:latin typeface="+mn-lt"/>
              <a:ea typeface="+mn-ea"/>
              <a:cs typeface="+mn-cs"/>
            </a:rPr>
            <a:t>til bevilgingsrapporteringen. </a:t>
          </a:r>
          <a:r>
            <a:rPr lang="nb-NO" sz="1100">
              <a:solidFill>
                <a:schemeClr val="dk1"/>
              </a:solidFill>
              <a:effectLst/>
              <a:latin typeface="+mn-lt"/>
              <a:ea typeface="+mn-ea"/>
              <a:cs typeface="+mn-cs"/>
            </a:rPr>
            <a:t>Det er anledning til å tilpasse notene for å gi utfyllende informasjon. Det er gitt nærmere veiledning til utarbeidelse av note A og B på DFØs nettsider </a:t>
          </a:r>
          <a:r>
            <a:rPr lang="nb-NO">
              <a:hlinkClick xmlns:r="http://schemas.openxmlformats.org/officeDocument/2006/relationships" r:id=""/>
            </a:rPr>
            <a:t>Årsregnskap - DFØ (dfo.no)</a:t>
          </a:r>
          <a:r>
            <a:rPr lang="nb-NO"/>
            <a:t>.</a:t>
          </a:r>
        </a:p>
        <a:p>
          <a:pPr rtl="0"/>
          <a:endParaRPr lang="nb-NO">
            <a:effectLst/>
          </a:endParaRPr>
        </a:p>
        <a:p>
          <a:pPr rtl="0"/>
          <a:r>
            <a:rPr lang="nb-NO" sz="1100" b="0" i="1" baseline="0">
              <a:solidFill>
                <a:schemeClr val="dk1"/>
              </a:solidFill>
              <a:effectLst/>
              <a:latin typeface="+mn-lt"/>
              <a:ea typeface="+mn-ea"/>
              <a:cs typeface="+mn-cs"/>
            </a:rPr>
            <a:t>Artskontorapportering </a:t>
          </a:r>
          <a:endParaRPr lang="nb-NO">
            <a:effectLst/>
          </a:endParaRPr>
        </a:p>
        <a:p>
          <a:pPr rtl="0"/>
          <a:r>
            <a:rPr lang="nb-NO" sz="1100" b="0" i="0" baseline="0">
              <a:solidFill>
                <a:schemeClr val="dk1"/>
              </a:solidFill>
              <a:effectLst/>
              <a:latin typeface="+mn-lt"/>
              <a:ea typeface="+mn-ea"/>
              <a:cs typeface="+mn-cs"/>
            </a:rPr>
            <a:t>Oppstilling av artskontorapportering følger oppstillingsplan i vedlegg 2 til rundskriv R-115 </a:t>
          </a:r>
          <a:r>
            <a:rPr lang="nb-NO" sz="1100" b="0" i="1" baseline="0">
              <a:solidFill>
                <a:schemeClr val="dk1"/>
              </a:solidFill>
              <a:effectLst/>
              <a:latin typeface="+mn-lt"/>
              <a:ea typeface="+mn-ea"/>
              <a:cs typeface="+mn-cs"/>
            </a:rPr>
            <a:t>Utarbeidelse og avleggelse av statlige virksomheters årsregnskap</a:t>
          </a:r>
          <a:r>
            <a:rPr lang="nb-NO" sz="1100" b="0" i="0" baseline="0">
              <a:solidFill>
                <a:schemeClr val="dk1"/>
              </a:solidFill>
              <a:effectLst/>
              <a:latin typeface="+mn-lt"/>
              <a:ea typeface="+mn-ea"/>
              <a:cs typeface="+mn-cs"/>
            </a:rPr>
            <a:t>. Regnskapslinjer i artskontorapporteringen som ikke inneholder beløp kan slettes, men alle overskrifter må beholdes. Virksomheter som utarbeider virksomhetsregnskapet etter SRS skal ikke utarbeide noter til artskontorapporteringen. </a:t>
          </a:r>
          <a:endParaRPr lang="nb-NO"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Virksomhetsregnskapet etter SRS</a:t>
          </a:r>
          <a:endParaRPr lang="nb-NO" sz="1100">
            <a:solidFill>
              <a:schemeClr val="dk1"/>
            </a:solidFill>
            <a:effectLst/>
            <a:latin typeface="+mn-lt"/>
            <a:ea typeface="+mn-ea"/>
            <a:cs typeface="+mn-cs"/>
          </a:endParaRPr>
        </a:p>
        <a:p>
          <a:pPr rtl="0" eaLnBrk="1" fontAlgn="auto" latinLnBrk="0" hangingPunct="1"/>
          <a:r>
            <a:rPr lang="nb-NO" sz="1100">
              <a:solidFill>
                <a:schemeClr val="dk1"/>
              </a:solidFill>
              <a:effectLst/>
              <a:latin typeface="+mn-lt"/>
              <a:ea typeface="+mn-ea"/>
              <a:cs typeface="+mn-cs"/>
            </a:rPr>
            <a:t>Virksomhetens resultatregnskap og balanse skal presenteres i samsvar med oppstillingsplanen. </a:t>
          </a:r>
          <a:r>
            <a:rPr lang="nb-NO" sz="1100" b="0" i="0" baseline="0">
              <a:solidFill>
                <a:schemeClr val="dk1"/>
              </a:solidFill>
              <a:effectLst/>
              <a:latin typeface="+mn-lt"/>
              <a:ea typeface="+mn-ea"/>
              <a:cs typeface="+mn-cs"/>
            </a:rPr>
            <a:t>Regnskapslinjer som ikke inneholder beløp kan slettes, men alle overskrifter må beholdes. 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p>
        <a:p>
          <a:pPr rtl="0" eaLnBrk="1" fontAlgn="auto" latinLnBrk="0" hangingPunct="1"/>
          <a:endParaRPr lang="nb-NO" sz="1200">
            <a:effectLst/>
          </a:endParaRPr>
        </a:p>
        <a:p>
          <a:pPr eaLnBrk="1" fontAlgn="auto" latinLnBrk="0" hangingPunct="1"/>
          <a:r>
            <a:rPr lang="nb-NO" sz="1100" b="0" i="0" baseline="0">
              <a:solidFill>
                <a:schemeClr val="dk1"/>
              </a:solidFill>
              <a:effectLst/>
              <a:latin typeface="+mn-lt"/>
              <a:ea typeface="+mn-ea"/>
              <a:cs typeface="+mn-cs"/>
            </a:rPr>
            <a:t> Virksomheten kan supplere med flere regnskapslinjer og overskrifter dersom det er nødvendig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a:t>
          </a:r>
        </a:p>
        <a:p>
          <a:pPr eaLnBrk="1" fontAlgn="auto" latinLnBrk="0" hangingPunct="1"/>
          <a:endParaRPr lang="nb-NO" sz="1200">
            <a:effectLst/>
          </a:endParaRPr>
        </a:p>
        <a:p>
          <a:r>
            <a:rPr lang="nb-NO" sz="1100" b="0" i="0" baseline="0">
              <a:solidFill>
                <a:schemeClr val="dk1"/>
              </a:solidFill>
              <a:effectLst/>
              <a:latin typeface="+mn-lt"/>
              <a:ea typeface="+mn-ea"/>
              <a:cs typeface="+mn-cs"/>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a:effectLst/>
          </a:endParaRPr>
        </a:p>
        <a:p>
          <a:pPr eaLnBrk="1" fontAlgn="auto" latinLnBrk="0" hangingPunct="1"/>
          <a:r>
            <a:rPr lang="nb-NO" sz="1100" b="0" i="0" baseline="0">
              <a:solidFill>
                <a:schemeClr val="dk1"/>
              </a:solidFill>
              <a:effectLst/>
              <a:latin typeface="+mn-lt"/>
              <a:ea typeface="+mn-ea"/>
              <a:cs typeface="+mn-cs"/>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endParaRPr lang="nb-NO"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31</xdr:row>
      <xdr:rowOff>66675</xdr:rowOff>
    </xdr:from>
    <xdr:to>
      <xdr:col>8</xdr:col>
      <xdr:colOff>9525</xdr:colOff>
      <xdr:row>34</xdr:row>
      <xdr:rowOff>47625</xdr:rowOff>
    </xdr:to>
    <xdr:sp macro="" textlink="">
      <xdr:nvSpPr>
        <xdr:cNvPr id="2" name="TekstSylinder 1">
          <a:extLst>
            <a:ext uri="{FF2B5EF4-FFF2-40B4-BE49-F238E27FC236}">
              <a16:creationId xmlns:a16="http://schemas.microsoft.com/office/drawing/2014/main" id="{D1DB009D-9DAD-480F-A4CD-DEA51041B648}"/>
            </a:ext>
          </a:extLst>
        </xdr:cNvPr>
        <xdr:cNvSpPr txBox="1"/>
      </xdr:nvSpPr>
      <xdr:spPr>
        <a:xfrm>
          <a:off x="38100" y="5695950"/>
          <a:ext cx="97536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Samlet tildeling skal ikke reduseres med eventuelle avgitte belastningsfullmakter (gjelder både for utgiftskapitler og inntektskapitler). Se note B </a:t>
          </a:r>
          <a:r>
            <a:rPr lang="nb-NO" sz="1000" b="0" i="1" u="none" strike="noStrike">
              <a:solidFill>
                <a:schemeClr val="dk1"/>
              </a:solidFill>
              <a:effectLst/>
              <a:latin typeface="Times New Roman" panose="02020603050405020304" pitchFamily="18" charset="0"/>
              <a:ea typeface="+mn-ea"/>
              <a:cs typeface="Times New Roman" panose="02020603050405020304" pitchFamily="18" charset="0"/>
            </a:rPr>
            <a:t>Forklaring til brukte fullmakter og beregning av mulig overførbart beløp til neste år </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for nærmere forklaring.</a:t>
          </a:r>
          <a:r>
            <a:rPr lang="nb-NO" sz="1000">
              <a:latin typeface="Times New Roman" panose="02020603050405020304" pitchFamily="18" charset="0"/>
              <a:cs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18</xdr:row>
      <xdr:rowOff>25977</xdr:rowOff>
    </xdr:from>
    <xdr:to>
      <xdr:col>8</xdr:col>
      <xdr:colOff>961159</xdr:colOff>
      <xdr:row>39</xdr:row>
      <xdr:rowOff>60613</xdr:rowOff>
    </xdr:to>
    <xdr:sp macro="" textlink="">
      <xdr:nvSpPr>
        <xdr:cNvPr id="2" name="TekstSylinder 1">
          <a:extLst>
            <a:ext uri="{FF2B5EF4-FFF2-40B4-BE49-F238E27FC236}">
              <a16:creationId xmlns:a16="http://schemas.microsoft.com/office/drawing/2014/main" id="{99887648-0D39-4F8E-B480-F1D5D838B60E}"/>
            </a:ext>
          </a:extLst>
        </xdr:cNvPr>
        <xdr:cNvSpPr txBox="1"/>
      </xdr:nvSpPr>
      <xdr:spPr>
        <a:xfrm>
          <a:off x="95250" y="2940627"/>
          <a:ext cx="6761884" cy="3435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7</xdr:row>
      <xdr:rowOff>133351</xdr:rowOff>
    </xdr:from>
    <xdr:to>
      <xdr:col>3</xdr:col>
      <xdr:colOff>1409700</xdr:colOff>
      <xdr:row>13</xdr:row>
      <xdr:rowOff>180975</xdr:rowOff>
    </xdr:to>
    <xdr:sp macro="" textlink="">
      <xdr:nvSpPr>
        <xdr:cNvPr id="2" name="TekstSylinder 1">
          <a:extLst>
            <a:ext uri="{FF2B5EF4-FFF2-40B4-BE49-F238E27FC236}">
              <a16:creationId xmlns:a16="http://schemas.microsoft.com/office/drawing/2014/main" id="{E3312200-DFBC-41E3-9589-C3E32BDEC17F}"/>
            </a:ext>
          </a:extLst>
        </xdr:cNvPr>
        <xdr:cNvSpPr txBox="1"/>
      </xdr:nvSpPr>
      <xdr:spPr>
        <a:xfrm>
          <a:off x="57150" y="1266826"/>
          <a:ext cx="3752850" cy="1000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a:solidFill>
                <a:schemeClr val="dk1"/>
              </a:solidFill>
              <a:effectLst/>
              <a:latin typeface="Times New Roman" panose="02020603050405020304" pitchFamily="18" charset="0"/>
              <a:ea typeface="+mn-ea"/>
              <a:cs typeface="Times New Roman" panose="02020603050405020304" pitchFamily="18" charset="0"/>
            </a:rPr>
            <a:t>*Etter de statlige regnskapsstandardene</a:t>
          </a:r>
          <a:r>
            <a:rPr lang="nb-NO" sz="1200" b="0" baseline="0">
              <a:solidFill>
                <a:schemeClr val="dk1"/>
              </a:solidFill>
              <a:effectLst/>
              <a:latin typeface="Times New Roman" panose="02020603050405020304" pitchFamily="18" charset="0"/>
              <a:ea typeface="+mn-ea"/>
              <a:cs typeface="Times New Roman" panose="02020603050405020304" pitchFamily="18" charset="0"/>
            </a:rPr>
            <a:t> beregnes i</a:t>
          </a:r>
          <a:r>
            <a:rPr lang="nb-NO" sz="1200" b="0">
              <a:solidFill>
                <a:schemeClr val="dk1"/>
              </a:solidFill>
              <a:effectLst/>
              <a:latin typeface="Times New Roman" panose="02020603050405020304" pitchFamily="18" charset="0"/>
              <a:ea typeface="+mn-ea"/>
              <a:cs typeface="Times New Roman" panose="02020603050405020304" pitchFamily="18" charset="0"/>
            </a:rPr>
            <a:t>nntekt fra bevilgninger for bruttobudsjetterte virksomheter som </a:t>
          </a:r>
          <a:r>
            <a:rPr lang="nb-NO" sz="1200">
              <a:solidFill>
                <a:schemeClr val="dk1"/>
              </a:solidFill>
              <a:effectLst/>
              <a:latin typeface="Times New Roman" panose="02020603050405020304" pitchFamily="18" charset="0"/>
              <a:ea typeface="+mn-ea"/>
              <a:cs typeface="Times New Roman" panose="02020603050405020304" pitchFamily="18" charset="0"/>
            </a:rPr>
            <a:t>differansen mellom periodens kostnader og opptjente transaksjonsbaserte inntekter og eventuelle inntekter fra tilskudd og overføringer til virksomheten. En konsekvens av dette er at resultat av periodens aktiviteter blir null.</a:t>
          </a:r>
        </a:p>
        <a:p>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nb-NO" sz="1200">
              <a:solidFill>
                <a:schemeClr val="dk1"/>
              </a:solidFill>
              <a:effectLst/>
              <a:latin typeface="Times New Roman" panose="02020603050405020304" pitchFamily="18" charset="0"/>
              <a:ea typeface="+mn-ea"/>
              <a:cs typeface="Times New Roman" panose="02020603050405020304" pitchFamily="18" charset="0"/>
            </a:rPr>
            <a:t>For informasjon om mottatte bevilginger se oppstilling av bevilgningsrapportering.</a:t>
          </a:r>
          <a:r>
            <a:rPr lang="nb-NO" sz="1200" baseline="0">
              <a:solidFill>
                <a:schemeClr val="dk1"/>
              </a:solidFill>
              <a:effectLst/>
              <a:latin typeface="Times New Roman" panose="02020603050405020304" pitchFamily="18" charset="0"/>
              <a:ea typeface="+mn-ea"/>
              <a:cs typeface="Times New Roman" panose="02020603050405020304" pitchFamily="18" charset="0"/>
            </a:rPr>
            <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15</xdr:row>
      <xdr:rowOff>1</xdr:rowOff>
    </xdr:from>
    <xdr:to>
      <xdr:col>4</xdr:col>
      <xdr:colOff>0</xdr:colOff>
      <xdr:row>19</xdr:row>
      <xdr:rowOff>152400</xdr:rowOff>
    </xdr:to>
    <xdr:sp macro="" textlink="">
      <xdr:nvSpPr>
        <xdr:cNvPr id="2" name="TekstSylinder 1">
          <a:extLst>
            <a:ext uri="{FF2B5EF4-FFF2-40B4-BE49-F238E27FC236}">
              <a16:creationId xmlns:a16="http://schemas.microsoft.com/office/drawing/2014/main" id="{00000000-0008-0000-0900-000002000000}"/>
            </a:ext>
          </a:extLst>
        </xdr:cNvPr>
        <xdr:cNvSpPr txBox="1"/>
      </xdr:nvSpPr>
      <xdr:spPr>
        <a:xfrm>
          <a:off x="9525" y="2857501"/>
          <a:ext cx="6134100" cy="914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i="0">
              <a:solidFill>
                <a:schemeClr val="dk1"/>
              </a:solidFill>
              <a:effectLst/>
              <a:latin typeface="Times New Roman" panose="02020603050405020304" pitchFamily="18" charset="0"/>
              <a:ea typeface="+mn-ea"/>
              <a:cs typeface="Times New Roman" panose="02020603050405020304" pitchFamily="18" charset="0"/>
            </a:rPr>
            <a:t>* </a:t>
          </a:r>
          <a:r>
            <a:rPr lang="nb-NO" sz="1200" b="0" i="0" baseline="0">
              <a:solidFill>
                <a:schemeClr val="dk1"/>
              </a:solidFill>
              <a:effectLst/>
              <a:latin typeface="Times New Roman" panose="02020603050405020304" pitchFamily="18" charset="0"/>
              <a:ea typeface="+mn-ea"/>
              <a:cs typeface="Times New Roman" panose="02020603050405020304" pitchFamily="18" charset="0"/>
            </a:rPr>
            <a:t>Pensjoner kostnadsføres i resultatregnskapet basert på faktisk påløpt premie for regnskapsåret. Premiesats for 2021 er xx,x prosent. Premiesatsen for 2020 var yy,y prosent.  </a:t>
          </a:r>
        </a:p>
        <a:p>
          <a:endParaRPr lang="nb-NO" sz="1200">
            <a:effectLst/>
            <a:latin typeface="Times New Roman" panose="02020603050405020304" pitchFamily="18" charset="0"/>
            <a:cs typeface="Times New Roman" panose="02020603050405020304" pitchFamily="18" charset="0"/>
          </a:endParaRPr>
        </a:p>
        <a:p>
          <a:pPr eaLnBrk="1" fontAlgn="auto" latinLnBrk="0" hangingPunct="1"/>
          <a:r>
            <a:rPr lang="nb-NO" sz="1200" b="0" i="0">
              <a:solidFill>
                <a:schemeClr val="dk1"/>
              </a:solidFill>
              <a:effectLst/>
              <a:latin typeface="Times New Roman" panose="02020603050405020304" pitchFamily="18" charset="0"/>
              <a:ea typeface="+mn-ea"/>
              <a:cs typeface="Times New Roman" panose="02020603050405020304" pitchFamily="18" charset="0"/>
            </a:rPr>
            <a:t>** Inneholder lønn og sosiale kostnader </a:t>
          </a:r>
          <a:r>
            <a:rPr lang="nb-NO" sz="1200" b="0" i="0" baseline="0">
              <a:solidFill>
                <a:schemeClr val="dk1"/>
              </a:solidFill>
              <a:effectLst/>
              <a:latin typeface="Times New Roman" panose="02020603050405020304" pitchFamily="18" charset="0"/>
              <a:ea typeface="+mn-ea"/>
              <a:cs typeface="Times New Roman" panose="02020603050405020304" pitchFamily="18" charset="0"/>
            </a:rPr>
            <a:t>(feriepenger, arbeidsgiveravgift og pensjonskostnader).</a:t>
          </a:r>
          <a:endParaRPr lang="nb-NO" sz="1200">
            <a:effectLst/>
            <a:latin typeface="Times New Roman" panose="02020603050405020304" pitchFamily="18" charset="0"/>
            <a:cs typeface="Times New Roman" panose="02020603050405020304" pitchFamily="18" charset="0"/>
          </a:endParaRPr>
        </a:p>
        <a:p>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41</xdr:row>
      <xdr:rowOff>85725</xdr:rowOff>
    </xdr:from>
    <xdr:to>
      <xdr:col>7</xdr:col>
      <xdr:colOff>9525</xdr:colOff>
      <xdr:row>45</xdr:row>
      <xdr:rowOff>171450</xdr:rowOff>
    </xdr:to>
    <xdr:sp macro="" textlink="">
      <xdr:nvSpPr>
        <xdr:cNvPr id="3" name="TekstSylinder 2">
          <a:extLst>
            <a:ext uri="{FF2B5EF4-FFF2-40B4-BE49-F238E27FC236}">
              <a16:creationId xmlns:a16="http://schemas.microsoft.com/office/drawing/2014/main" id="{4034EB6A-7EE4-49E7-B471-8AA65FBF7C0B}"/>
            </a:ext>
          </a:extLst>
        </xdr:cNvPr>
        <xdr:cNvSpPr txBox="1"/>
      </xdr:nvSpPr>
      <xdr:spPr>
        <a:xfrm>
          <a:off x="104775" y="9610725"/>
          <a:ext cx="828675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lumMod val="50000"/>
                </a:schemeClr>
              </a:solidFill>
              <a:effectLst/>
              <a:latin typeface="+mn-lt"/>
              <a:ea typeface="+mn-ea"/>
              <a:cs typeface="+mn-cs"/>
            </a:rPr>
            <a:t>Virksomheten har husleieavtale</a:t>
          </a:r>
          <a:r>
            <a:rPr lang="nb-NO" sz="1100" baseline="0">
              <a:solidFill>
                <a:schemeClr val="bg1">
                  <a:lumMod val="50000"/>
                </a:schemeClr>
              </a:solidFill>
              <a:effectLst/>
              <a:latin typeface="+mn-lt"/>
              <a:ea typeface="+mn-ea"/>
              <a:cs typeface="+mn-cs"/>
            </a:rPr>
            <a:t> med varighet på 5 år på rapporteingstidspunktet. Årlig husleiekostnad er kroner 1 200 000. </a:t>
          </a:r>
          <a:endParaRPr lang="nb-NO">
            <a:solidFill>
              <a:schemeClr val="bg1">
                <a:lumMod val="50000"/>
              </a:schemeClr>
            </a:solidFill>
            <a:effectLst/>
          </a:endParaRPr>
        </a:p>
        <a:p>
          <a:r>
            <a:rPr lang="nb-NO" sz="1100" baseline="0">
              <a:solidFill>
                <a:schemeClr val="bg1">
                  <a:lumMod val="50000"/>
                </a:schemeClr>
              </a:solidFill>
              <a:effectLst/>
              <a:latin typeface="+mn-lt"/>
              <a:ea typeface="+mn-ea"/>
              <a:cs typeface="+mn-cs"/>
            </a:rPr>
            <a:t>Virksomheten leier kopimaskiner med varighet på 1 år på rapporteringstidspunktet. Årlig leiekostnad er kroner 300 000. </a:t>
          </a:r>
          <a:endParaRPr lang="nb-NO">
            <a:solidFill>
              <a:schemeClr val="bg1">
                <a:lumMod val="50000"/>
              </a:schemeClr>
            </a:solidFill>
            <a:effectLst/>
          </a:endParaRPr>
        </a:p>
        <a:p>
          <a:endParaRPr lang="nb-NO" sz="1100">
            <a:solidFill>
              <a:schemeClr val="bg1">
                <a:lumMod val="50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xdr:row>
      <xdr:rowOff>1</xdr:rowOff>
    </xdr:from>
    <xdr:to>
      <xdr:col>4</xdr:col>
      <xdr:colOff>9525</xdr:colOff>
      <xdr:row>14</xdr:row>
      <xdr:rowOff>0</xdr:rowOff>
    </xdr:to>
    <xdr:sp macro="" textlink="">
      <xdr:nvSpPr>
        <xdr:cNvPr id="2" name="TekstSylinder 1">
          <a:extLst>
            <a:ext uri="{FF2B5EF4-FFF2-40B4-BE49-F238E27FC236}">
              <a16:creationId xmlns:a16="http://schemas.microsoft.com/office/drawing/2014/main" id="{AC4A2310-C99B-4AE6-AFE1-5E706586477F}"/>
            </a:ext>
          </a:extLst>
        </xdr:cNvPr>
        <xdr:cNvSpPr txBox="1"/>
      </xdr:nvSpPr>
      <xdr:spPr>
        <a:xfrm>
          <a:off x="0" y="1295401"/>
          <a:ext cx="3057525"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latin typeface="Times New Roman" panose="02020603050405020304" pitchFamily="18" charset="0"/>
              <a:cs typeface="Times New Roman" panose="02020603050405020304" pitchFamily="18" charset="0"/>
            </a:rPr>
            <a:t>Bakgrunnen</a:t>
          </a:r>
          <a:r>
            <a:rPr lang="nb-NO" sz="1200" baseline="0">
              <a:latin typeface="Times New Roman" panose="02020603050405020304" pitchFamily="18" charset="0"/>
              <a:cs typeface="Times New Roman" panose="02020603050405020304" pitchFamily="18" charset="0"/>
            </a:rPr>
            <a:t> for at periodens resultat ikke er lik endring i avregnet med statskassen i balansen for bruttobudsjetterte virksomheter er at konsernkontoene i Norges Bank  inngår som en del av avregnet med statskassen i balansen. I tillegg hensyntas enkelte transaksjoner som ikke er knyttet til virksomhetens drift og transaksjoner som ikke medfører ut- eller innbetaling.  Nedenfor vises de ulike postene som er grunnen til at endring i </a:t>
          </a:r>
          <a:r>
            <a:rPr lang="nb-NO" sz="1200" baseline="0">
              <a:solidFill>
                <a:schemeClr val="dk1"/>
              </a:solidFill>
              <a:effectLst/>
              <a:latin typeface="Times New Roman" panose="02020603050405020304" pitchFamily="18" charset="0"/>
              <a:ea typeface="+mn-ea"/>
              <a:cs typeface="Times New Roman" panose="02020603050405020304" pitchFamily="18" charset="0"/>
            </a:rPr>
            <a:t>avregnet med statskassen i balansen  ikke er lik periodens resultat.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38</xdr:row>
      <xdr:rowOff>200025</xdr:rowOff>
    </xdr:from>
    <xdr:to>
      <xdr:col>4</xdr:col>
      <xdr:colOff>1028700</xdr:colOff>
      <xdr:row>41</xdr:row>
      <xdr:rowOff>57150</xdr:rowOff>
    </xdr:to>
    <xdr:sp macro="" textlink="">
      <xdr:nvSpPr>
        <xdr:cNvPr id="2" name="TekstSylinder 1">
          <a:extLst>
            <a:ext uri="{FF2B5EF4-FFF2-40B4-BE49-F238E27FC236}">
              <a16:creationId xmlns:a16="http://schemas.microsoft.com/office/drawing/2014/main" id="{72C61948-8E67-41A0-8429-DC95B952D8CF}"/>
            </a:ext>
          </a:extLst>
        </xdr:cNvPr>
        <xdr:cNvSpPr txBox="1"/>
      </xdr:nvSpPr>
      <xdr:spPr>
        <a:xfrm>
          <a:off x="0" y="6315075"/>
          <a:ext cx="38100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200">
              <a:solidFill>
                <a:sysClr val="windowText" lastClr="000000"/>
              </a:solidFill>
              <a:latin typeface="Times New Roman" pitchFamily="18" charset="0"/>
              <a:cs typeface="Times New Roman" pitchFamily="18" charset="0"/>
            </a:rPr>
            <a:t>Mellomværende med statskassen består av kortsiktige</a:t>
          </a:r>
          <a:r>
            <a:rPr lang="nb-NO" sz="1200" baseline="0">
              <a:solidFill>
                <a:sysClr val="windowText" lastClr="000000"/>
              </a:solidFill>
              <a:latin typeface="Times New Roman" pitchFamily="18" charset="0"/>
              <a:cs typeface="Times New Roman" pitchFamily="18" charset="0"/>
            </a:rPr>
            <a:t> fordringer og gjeld </a:t>
          </a:r>
          <a:r>
            <a:rPr lang="nb-NO" sz="1200">
              <a:solidFill>
                <a:sysClr val="windowText" lastClr="000000"/>
              </a:solidFill>
              <a:latin typeface="Times New Roman" pitchFamily="18" charset="0"/>
              <a:cs typeface="Times New Roman" pitchFamily="18" charset="0"/>
            </a:rPr>
            <a:t>som etter økonomiregelverket er rapportert til statsregnskapet (S-rapport). Avregnet med statskassen viser</a:t>
          </a:r>
          <a:r>
            <a:rPr lang="nb-NO" sz="1200" baseline="0">
              <a:solidFill>
                <a:sysClr val="windowText" lastClr="000000"/>
              </a:solidFill>
              <a:latin typeface="Times New Roman" pitchFamily="18" charset="0"/>
              <a:cs typeface="Times New Roman" pitchFamily="18" charset="0"/>
            </a:rPr>
            <a:t> finansieringen av virksomhetens netto eiendeler og gjeld.  </a:t>
          </a:r>
          <a:endParaRPr lang="nb-NO" sz="1200">
            <a:solidFill>
              <a:sysClr val="windowText" lastClr="000000"/>
            </a:solidFill>
            <a:latin typeface="Times New Roman" pitchFamily="18" charset="0"/>
            <a:cs typeface="Times New Roman"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3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3" name="Text 1">
          <a:extLst>
            <a:ext uri="{FF2B5EF4-FFF2-40B4-BE49-F238E27FC236}">
              <a16:creationId xmlns:a16="http://schemas.microsoft.com/office/drawing/2014/main" id="{3FCD1CCC-835D-4527-8E49-A2272E18978F}"/>
            </a:ext>
          </a:extLst>
        </xdr:cNvPr>
        <xdr:cNvSpPr txBox="1">
          <a:spLocks noChangeArrowheads="1"/>
        </xdr:cNvSpPr>
      </xdr:nvSpPr>
      <xdr:spPr bwMode="auto">
        <a:xfrm>
          <a:off x="123825" y="2095500"/>
          <a:ext cx="3086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dfo.no/fagomrader/statlig-regnskap/regnskapsforing-av-mellomvaerendet-med-statskasse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showWhiteSpace="0" view="pageLayout" zoomScaleNormal="120" workbookViewId="0"/>
  </sheetViews>
  <sheetFormatPr baseColWidth="10" defaultColWidth="11.44140625" defaultRowHeight="13.2"/>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3"/>
  <sheetViews>
    <sheetView view="pageLayout" zoomScaleNormal="100" workbookViewId="0"/>
  </sheetViews>
  <sheetFormatPr baseColWidth="10" defaultColWidth="11.44140625" defaultRowHeight="15" customHeight="1"/>
  <cols>
    <col min="1" max="1" width="50.44140625" customWidth="1"/>
    <col min="2" max="2" width="15.6640625" customWidth="1"/>
    <col min="3" max="3" width="5.6640625" customWidth="1"/>
    <col min="4" max="4" width="15.6640625" customWidth="1"/>
  </cols>
  <sheetData>
    <row r="1" spans="1:7" s="11" customFormat="1" ht="15" customHeight="1">
      <c r="A1" s="93" t="s">
        <v>227</v>
      </c>
      <c r="B1" s="94"/>
      <c r="C1" s="94"/>
      <c r="D1" s="94"/>
      <c r="E1" s="95"/>
      <c r="F1" s="96"/>
      <c r="G1" s="97"/>
    </row>
    <row r="2" spans="1:7" s="11" customFormat="1" ht="15" customHeight="1">
      <c r="A2" s="283"/>
      <c r="B2" s="283"/>
      <c r="C2" s="283"/>
      <c r="D2" s="283"/>
      <c r="E2" s="283"/>
      <c r="F2" s="283"/>
      <c r="G2" s="283"/>
    </row>
    <row r="3" spans="1:7" s="24" customFormat="1" ht="15" customHeight="1">
      <c r="A3" s="98"/>
      <c r="B3" s="88">
        <f>Resultatregnskap!C3</f>
        <v>44561</v>
      </c>
      <c r="C3" s="88"/>
      <c r="D3" s="88">
        <f>Resultatregnskap!D3</f>
        <v>44196</v>
      </c>
      <c r="E3" s="99"/>
    </row>
    <row r="4" spans="1:7" s="12" customFormat="1" ht="15" customHeight="1">
      <c r="A4" s="32"/>
      <c r="B4" s="26"/>
      <c r="C4" s="26"/>
      <c r="D4" s="27"/>
      <c r="E4" s="33"/>
    </row>
    <row r="5" spans="1:7" s="12" customFormat="1" ht="15" customHeight="1">
      <c r="A5" s="34" t="s">
        <v>228</v>
      </c>
      <c r="B5" s="27">
        <v>0</v>
      </c>
      <c r="C5" s="27"/>
      <c r="D5" s="27">
        <v>0</v>
      </c>
      <c r="E5" s="35"/>
    </row>
    <row r="6" spans="1:7" s="12" customFormat="1" ht="15" customHeight="1">
      <c r="A6" s="34" t="s">
        <v>229</v>
      </c>
      <c r="B6" s="27">
        <v>0</v>
      </c>
      <c r="C6" s="27"/>
      <c r="D6" s="27">
        <v>0</v>
      </c>
      <c r="E6" s="35"/>
    </row>
    <row r="7" spans="1:7" s="12" customFormat="1" ht="15" customHeight="1">
      <c r="A7" s="34" t="s">
        <v>24</v>
      </c>
      <c r="B7" s="27">
        <v>0</v>
      </c>
      <c r="C7" s="27"/>
      <c r="D7" s="27">
        <v>0</v>
      </c>
      <c r="E7" s="35"/>
    </row>
    <row r="8" spans="1:7" s="12" customFormat="1" ht="15" customHeight="1">
      <c r="A8" s="34" t="s">
        <v>230</v>
      </c>
      <c r="B8" s="27">
        <v>0</v>
      </c>
      <c r="C8" s="27"/>
      <c r="D8" s="27">
        <v>0</v>
      </c>
      <c r="E8" s="35"/>
    </row>
    <row r="9" spans="1:7" s="12" customFormat="1" ht="15" customHeight="1">
      <c r="A9" s="34" t="s">
        <v>231</v>
      </c>
      <c r="B9" s="27">
        <v>0</v>
      </c>
      <c r="C9" s="27"/>
      <c r="D9" s="27">
        <v>0</v>
      </c>
      <c r="E9" s="35"/>
    </row>
    <row r="10" spans="1:7" s="12" customFormat="1" ht="15" customHeight="1">
      <c r="A10" s="34" t="s">
        <v>232</v>
      </c>
      <c r="B10" s="27">
        <v>0</v>
      </c>
      <c r="C10" s="27"/>
      <c r="D10" s="27">
        <v>0</v>
      </c>
      <c r="E10" s="35"/>
    </row>
    <row r="11" spans="1:7" s="12" customFormat="1" ht="15" customHeight="1">
      <c r="A11" s="36" t="s">
        <v>233</v>
      </c>
      <c r="B11" s="27">
        <v>0</v>
      </c>
      <c r="C11" s="27"/>
      <c r="D11" s="27">
        <v>0</v>
      </c>
      <c r="E11" s="35"/>
    </row>
    <row r="12" spans="1:7" s="28" customFormat="1" ht="15" customHeight="1">
      <c r="A12" s="107" t="s">
        <v>234</v>
      </c>
      <c r="B12" s="86">
        <f>SUM(B5:B11)</f>
        <v>0</v>
      </c>
      <c r="C12" s="86"/>
      <c r="D12" s="86">
        <f>SUM(D5:D11)</f>
        <v>0</v>
      </c>
      <c r="E12" s="100"/>
    </row>
    <row r="13" spans="1:7" s="12" customFormat="1" ht="15" customHeight="1">
      <c r="A13" s="37"/>
      <c r="B13" s="38"/>
      <c r="C13" s="38"/>
      <c r="D13" s="38"/>
      <c r="E13" s="34"/>
      <c r="F13" s="1"/>
    </row>
    <row r="14" spans="1:7" s="12" customFormat="1" ht="15" customHeight="1">
      <c r="A14" s="37" t="s">
        <v>235</v>
      </c>
      <c r="B14" s="26">
        <v>0</v>
      </c>
      <c r="C14" s="26"/>
      <c r="D14" s="26">
        <v>0</v>
      </c>
      <c r="E14" s="34"/>
      <c r="F14" s="1"/>
    </row>
    <row r="15" spans="1:7" s="12" customFormat="1" ht="15" customHeight="1">
      <c r="A15" s="37"/>
      <c r="B15" s="37"/>
      <c r="C15" s="37"/>
      <c r="D15" s="37"/>
      <c r="E15" s="34"/>
      <c r="F15" s="1"/>
    </row>
    <row r="16" spans="1:7" s="12" customFormat="1" ht="15" customHeight="1">
      <c r="A16" s="1"/>
    </row>
    <row r="17" spans="1:5" s="12" customFormat="1" ht="15" customHeight="1">
      <c r="A17" s="1"/>
    </row>
    <row r="18" spans="1:5" s="12" customFormat="1" ht="15" customHeight="1">
      <c r="A18" s="25"/>
    </row>
    <row r="19" spans="1:5" s="12" customFormat="1" ht="15" customHeight="1"/>
    <row r="20" spans="1:5" s="12" customFormat="1" ht="15" customHeight="1"/>
    <row r="21" spans="1:5" s="12" customFormat="1" ht="15" customHeight="1"/>
    <row r="22" spans="1:5" s="12" customFormat="1" ht="15" customHeight="1">
      <c r="A22" s="25"/>
    </row>
    <row r="23" spans="1:5" s="12" customFormat="1" ht="15" customHeight="1"/>
    <row r="24" spans="1:5" s="12" customFormat="1" ht="15" customHeight="1"/>
    <row r="25" spans="1:5" s="12" customFormat="1" ht="15" customHeight="1"/>
    <row r="26" spans="1:5" s="12" customFormat="1" ht="15" customHeight="1"/>
    <row r="27" spans="1:5" s="12" customFormat="1" ht="15" customHeight="1"/>
    <row r="28" spans="1:5" s="12" customFormat="1" ht="15" customHeight="1"/>
    <row r="29" spans="1:5" s="12" customFormat="1" ht="15" customHeight="1"/>
    <row r="30" spans="1:5" s="12" customFormat="1" ht="15" customHeight="1"/>
    <row r="31" spans="1:5" ht="15" customHeight="1">
      <c r="A31" s="137"/>
      <c r="B31" s="137"/>
      <c r="C31" s="137"/>
      <c r="D31" s="137"/>
      <c r="E31" s="137"/>
    </row>
    <row r="32" spans="1:5" ht="15" customHeight="1">
      <c r="A32" s="137"/>
      <c r="B32" s="137"/>
      <c r="C32" s="137"/>
      <c r="D32" s="137"/>
      <c r="E32" s="137"/>
    </row>
    <row r="33" spans="1:5" ht="15" customHeight="1">
      <c r="A33" s="137"/>
      <c r="B33" s="137"/>
      <c r="C33" s="137"/>
      <c r="D33" s="137"/>
      <c r="E33" s="137"/>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3"/>
  <sheetViews>
    <sheetView view="pageLayout" zoomScaleNormal="100" workbookViewId="0"/>
  </sheetViews>
  <sheetFormatPr baseColWidth="10" defaultColWidth="11.44140625" defaultRowHeight="15" customHeight="1"/>
  <cols>
    <col min="1" max="1" width="59.109375" customWidth="1"/>
    <col min="2" max="4" width="15.6640625" customWidth="1"/>
  </cols>
  <sheetData>
    <row r="1" spans="1:5" s="11" customFormat="1" ht="15" customHeight="1">
      <c r="A1" s="93" t="s">
        <v>236</v>
      </c>
      <c r="B1" s="94"/>
      <c r="C1" s="94"/>
      <c r="D1" s="94"/>
      <c r="E1" s="283"/>
    </row>
    <row r="3" spans="1:5" s="28" customFormat="1" ht="46.8">
      <c r="A3" s="12"/>
      <c r="B3" s="126" t="s">
        <v>146</v>
      </c>
      <c r="C3" s="126" t="s">
        <v>147</v>
      </c>
      <c r="D3" s="125" t="s">
        <v>237</v>
      </c>
    </row>
    <row r="4" spans="1:5" s="28" customFormat="1" ht="15.6">
      <c r="A4" s="12"/>
      <c r="B4" s="40"/>
      <c r="C4" s="40"/>
      <c r="D4" s="40"/>
    </row>
    <row r="5" spans="1:5" s="28" customFormat="1" ht="15.6">
      <c r="A5" s="12" t="s">
        <v>407</v>
      </c>
      <c r="B5" s="41">
        <v>0</v>
      </c>
      <c r="C5" s="40">
        <v>0</v>
      </c>
      <c r="D5" s="40">
        <f>SUM(B5:C5)</f>
        <v>0</v>
      </c>
    </row>
    <row r="6" spans="1:5" s="28" customFormat="1" ht="15.6">
      <c r="A6" s="12" t="s">
        <v>408</v>
      </c>
      <c r="B6" s="41">
        <v>0</v>
      </c>
      <c r="C6" s="40">
        <v>0</v>
      </c>
      <c r="D6" s="40">
        <f>SUM(B6:C6)</f>
        <v>0</v>
      </c>
    </row>
    <row r="7" spans="1:5" s="28" customFormat="1" ht="15.6">
      <c r="A7" s="12" t="s">
        <v>409</v>
      </c>
      <c r="B7" s="42">
        <v>0</v>
      </c>
      <c r="C7" s="40">
        <v>0</v>
      </c>
      <c r="D7" s="40">
        <f>SUM(B7:C7)</f>
        <v>0</v>
      </c>
    </row>
    <row r="8" spans="1:5" s="28" customFormat="1" ht="15.6">
      <c r="A8" s="101" t="s">
        <v>410</v>
      </c>
      <c r="B8" s="43">
        <v>0</v>
      </c>
      <c r="C8" s="40">
        <v>0</v>
      </c>
      <c r="D8" s="44">
        <f>SUM(B8:C8)</f>
        <v>0</v>
      </c>
    </row>
    <row r="9" spans="1:5" s="28" customFormat="1" ht="15.6">
      <c r="A9" s="25" t="s">
        <v>411</v>
      </c>
      <c r="B9" s="45">
        <f>SUM(B5:B8)</f>
        <v>0</v>
      </c>
      <c r="C9" s="433">
        <f>SUM(C5:C8)</f>
        <v>0</v>
      </c>
      <c r="D9" s="45">
        <f>SUM(D5:D8)</f>
        <v>0</v>
      </c>
    </row>
    <row r="10" spans="1:5" s="28" customFormat="1" ht="15.6">
      <c r="A10" s="12" t="s">
        <v>412</v>
      </c>
      <c r="B10" s="45">
        <v>0</v>
      </c>
      <c r="C10" s="40">
        <v>0</v>
      </c>
      <c r="D10" s="40">
        <f>SUM(B10:C10)</f>
        <v>0</v>
      </c>
    </row>
    <row r="11" spans="1:5" s="28" customFormat="1" ht="15.6">
      <c r="A11" s="12" t="s">
        <v>413</v>
      </c>
      <c r="B11" s="45">
        <v>0</v>
      </c>
      <c r="C11" s="40">
        <v>0</v>
      </c>
      <c r="D11" s="40">
        <f>SUM(B11:C11)</f>
        <v>0</v>
      </c>
    </row>
    <row r="12" spans="1:5" s="28" customFormat="1" ht="15.6">
      <c r="A12" s="12" t="s">
        <v>414</v>
      </c>
      <c r="B12" s="45">
        <v>0</v>
      </c>
      <c r="C12" s="40">
        <v>0</v>
      </c>
      <c r="D12" s="40">
        <f>SUM(B12:C12)</f>
        <v>0</v>
      </c>
    </row>
    <row r="13" spans="1:5" s="28" customFormat="1" ht="15.6">
      <c r="A13" s="12" t="s">
        <v>415</v>
      </c>
      <c r="B13" s="42">
        <v>0</v>
      </c>
      <c r="C13" s="40">
        <v>0</v>
      </c>
      <c r="D13" s="40">
        <f>SUM(B13:C13)</f>
        <v>0</v>
      </c>
    </row>
    <row r="14" spans="1:5" s="28" customFormat="1" ht="15.6">
      <c r="A14" s="12" t="s">
        <v>416</v>
      </c>
      <c r="B14" s="42">
        <v>0</v>
      </c>
      <c r="C14" s="40">
        <v>0</v>
      </c>
      <c r="D14" s="40">
        <f>SUM(B14:C14)</f>
        <v>0</v>
      </c>
    </row>
    <row r="15" spans="1:5" s="12" customFormat="1" ht="15.6">
      <c r="A15" s="30" t="s">
        <v>417</v>
      </c>
      <c r="B15" s="46">
        <f>B9-B10-B11-B12-B13-B14</f>
        <v>0</v>
      </c>
      <c r="C15" s="46">
        <f>C9-C10-C11-C12-C13-C14</f>
        <v>0</v>
      </c>
      <c r="D15" s="46">
        <f>D9-D10-D11-D12-D13-D14</f>
        <v>0</v>
      </c>
    </row>
    <row r="16" spans="1:5" s="28" customFormat="1" ht="15.6">
      <c r="A16" s="12"/>
      <c r="B16" s="47"/>
      <c r="C16" s="47"/>
    </row>
    <row r="17" spans="1:4" s="28" customFormat="1" ht="31.2">
      <c r="A17" s="12" t="s">
        <v>238</v>
      </c>
      <c r="B17" s="49" t="s">
        <v>239</v>
      </c>
      <c r="C17" s="50" t="s">
        <v>240</v>
      </c>
      <c r="D17" s="95"/>
    </row>
    <row r="18" spans="1:4" s="28" customFormat="1"/>
    <row r="19" spans="1:4" s="28" customFormat="1" ht="15" customHeight="1">
      <c r="A19" s="58" t="s">
        <v>418</v>
      </c>
      <c r="B19" s="42"/>
      <c r="C19" s="42"/>
      <c r="D19" s="42"/>
    </row>
    <row r="20" spans="1:4" s="28" customFormat="1" ht="15" customHeight="1">
      <c r="A20" s="12" t="s">
        <v>241</v>
      </c>
      <c r="B20" s="42"/>
      <c r="C20" s="42"/>
      <c r="D20" s="42">
        <f>SUM(B20:C20)</f>
        <v>0</v>
      </c>
    </row>
    <row r="21" spans="1:4" s="28" customFormat="1" ht="15" customHeight="1">
      <c r="A21" s="12" t="s">
        <v>242</v>
      </c>
      <c r="B21" s="42"/>
      <c r="C21" s="42"/>
      <c r="D21" s="42">
        <f>SUM(B21:C21)</f>
        <v>0</v>
      </c>
    </row>
    <row r="22" spans="1:4" s="28" customFormat="1" ht="15" customHeight="1">
      <c r="A22" s="39" t="s">
        <v>243</v>
      </c>
      <c r="B22" s="128">
        <f t="shared" ref="B22:D22" si="0">SUM(B20:B21)</f>
        <v>0</v>
      </c>
      <c r="C22" s="128">
        <f t="shared" si="0"/>
        <v>0</v>
      </c>
      <c r="D22" s="128">
        <f t="shared" si="0"/>
        <v>0</v>
      </c>
    </row>
    <row r="23" spans="1:4" s="28" customFormat="1" ht="15.6">
      <c r="A23" s="25"/>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ignoredErrors>
    <ignoredError sqref="D9" formula="1"/>
    <ignoredError sqref="D20:D2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0"/>
  <sheetViews>
    <sheetView view="pageLayout" zoomScaleNormal="100" workbookViewId="0"/>
  </sheetViews>
  <sheetFormatPr baseColWidth="10" defaultColWidth="11.44140625" defaultRowHeight="15" customHeight="1"/>
  <cols>
    <col min="1" max="1" width="45.6640625" style="28" customWidth="1"/>
    <col min="2" max="8" width="15.6640625" style="28" customWidth="1"/>
    <col min="9" max="16384" width="11.44140625" style="28"/>
  </cols>
  <sheetData>
    <row r="1" spans="1:8" ht="15" customHeight="1">
      <c r="A1" s="93" t="s">
        <v>244</v>
      </c>
      <c r="B1" s="52"/>
      <c r="C1" s="52"/>
      <c r="D1" s="52"/>
      <c r="E1" s="53"/>
      <c r="F1" s="52"/>
      <c r="G1" s="52"/>
      <c r="H1" s="54"/>
    </row>
    <row r="3" spans="1:8" ht="46.8">
      <c r="A3" s="12"/>
      <c r="B3" s="123" t="s">
        <v>245</v>
      </c>
      <c r="C3" s="124" t="s">
        <v>246</v>
      </c>
      <c r="D3" s="124" t="s">
        <v>151</v>
      </c>
      <c r="E3" s="124" t="s">
        <v>247</v>
      </c>
      <c r="F3" s="124" t="s">
        <v>153</v>
      </c>
      <c r="G3" s="124" t="s">
        <v>248</v>
      </c>
      <c r="H3" s="125" t="s">
        <v>237</v>
      </c>
    </row>
    <row r="4" spans="1:8" ht="15" customHeight="1">
      <c r="A4" s="12"/>
      <c r="B4" s="12"/>
      <c r="C4" s="12"/>
      <c r="D4" s="12"/>
      <c r="E4" s="12"/>
      <c r="F4" s="12"/>
      <c r="G4" s="12"/>
      <c r="H4" s="12"/>
    </row>
    <row r="5" spans="1:8" ht="15" customHeight="1">
      <c r="A5" s="12" t="s">
        <v>407</v>
      </c>
      <c r="B5" s="55">
        <v>0</v>
      </c>
      <c r="C5" s="42">
        <v>0</v>
      </c>
      <c r="D5" s="42">
        <v>0</v>
      </c>
      <c r="E5" s="42">
        <v>0</v>
      </c>
      <c r="F5" s="42">
        <v>0</v>
      </c>
      <c r="G5" s="42">
        <v>0</v>
      </c>
      <c r="H5" s="45">
        <f t="shared" ref="H5:H14" si="0">SUM(B5:G5)</f>
        <v>0</v>
      </c>
    </row>
    <row r="6" spans="1:8" ht="15" customHeight="1">
      <c r="A6" s="12" t="s">
        <v>408</v>
      </c>
      <c r="B6" s="42">
        <v>0</v>
      </c>
      <c r="C6" s="56">
        <v>0</v>
      </c>
      <c r="D6" s="42">
        <v>0</v>
      </c>
      <c r="E6" s="42">
        <v>0</v>
      </c>
      <c r="F6" s="42">
        <v>0</v>
      </c>
      <c r="G6" s="42">
        <v>0</v>
      </c>
      <c r="H6" s="45">
        <f t="shared" si="0"/>
        <v>0</v>
      </c>
    </row>
    <row r="7" spans="1:8" ht="15" customHeight="1">
      <c r="A7" s="12" t="s">
        <v>409</v>
      </c>
      <c r="B7" s="42">
        <v>0</v>
      </c>
      <c r="C7" s="42">
        <v>0</v>
      </c>
      <c r="D7" s="42">
        <v>0</v>
      </c>
      <c r="E7" s="42">
        <v>0</v>
      </c>
      <c r="F7" s="42">
        <v>0</v>
      </c>
      <c r="G7" s="42">
        <v>0</v>
      </c>
      <c r="H7" s="45">
        <f t="shared" si="0"/>
        <v>0</v>
      </c>
    </row>
    <row r="8" spans="1:8" ht="15" customHeight="1">
      <c r="A8" s="101" t="s">
        <v>419</v>
      </c>
      <c r="B8" s="43">
        <v>0</v>
      </c>
      <c r="C8" s="43">
        <v>0</v>
      </c>
      <c r="D8" s="43">
        <v>0</v>
      </c>
      <c r="E8" s="43">
        <v>0</v>
      </c>
      <c r="F8" s="43">
        <v>0</v>
      </c>
      <c r="G8" s="43">
        <v>0</v>
      </c>
      <c r="H8" s="43">
        <f t="shared" si="0"/>
        <v>0</v>
      </c>
    </row>
    <row r="9" spans="1:8" ht="15" customHeight="1">
      <c r="A9" s="25" t="s">
        <v>411</v>
      </c>
      <c r="B9" s="45">
        <f t="shared" ref="B9:H9" si="1">SUM(B5:B8)</f>
        <v>0</v>
      </c>
      <c r="C9" s="45">
        <f t="shared" si="1"/>
        <v>0</v>
      </c>
      <c r="D9" s="45">
        <f t="shared" si="1"/>
        <v>0</v>
      </c>
      <c r="E9" s="45">
        <f t="shared" si="1"/>
        <v>0</v>
      </c>
      <c r="F9" s="45">
        <f t="shared" si="1"/>
        <v>0</v>
      </c>
      <c r="G9" s="45">
        <f t="shared" si="1"/>
        <v>0</v>
      </c>
      <c r="H9" s="45">
        <f t="shared" si="1"/>
        <v>0</v>
      </c>
    </row>
    <row r="10" spans="1:8" ht="15" customHeight="1">
      <c r="A10" s="12" t="s">
        <v>412</v>
      </c>
      <c r="B10" s="45">
        <v>0</v>
      </c>
      <c r="C10" s="45">
        <v>0</v>
      </c>
      <c r="D10" s="45">
        <v>0</v>
      </c>
      <c r="E10" s="45">
        <v>0</v>
      </c>
      <c r="F10" s="45">
        <v>0</v>
      </c>
      <c r="G10" s="45">
        <v>0</v>
      </c>
      <c r="H10" s="45">
        <f t="shared" si="0"/>
        <v>0</v>
      </c>
    </row>
    <row r="11" spans="1:8" ht="15" customHeight="1">
      <c r="A11" s="12" t="s">
        <v>413</v>
      </c>
      <c r="B11" s="42">
        <v>0</v>
      </c>
      <c r="C11" s="42">
        <v>0</v>
      </c>
      <c r="D11" s="42">
        <v>0</v>
      </c>
      <c r="E11" s="42">
        <v>0</v>
      </c>
      <c r="F11" s="42">
        <v>0</v>
      </c>
      <c r="G11" s="42">
        <v>0</v>
      </c>
      <c r="H11" s="45">
        <f t="shared" si="0"/>
        <v>0</v>
      </c>
    </row>
    <row r="12" spans="1:8" ht="15" customHeight="1">
      <c r="A12" s="12" t="s">
        <v>414</v>
      </c>
      <c r="B12" s="42">
        <v>0</v>
      </c>
      <c r="C12" s="42">
        <v>0</v>
      </c>
      <c r="D12" s="42">
        <v>0</v>
      </c>
      <c r="E12" s="42">
        <v>0</v>
      </c>
      <c r="F12" s="42">
        <v>0</v>
      </c>
      <c r="G12" s="55">
        <v>0</v>
      </c>
      <c r="H12" s="45">
        <f t="shared" si="0"/>
        <v>0</v>
      </c>
    </row>
    <row r="13" spans="1:8" ht="15" customHeight="1">
      <c r="A13" s="12" t="s">
        <v>415</v>
      </c>
      <c r="B13" s="42">
        <v>0</v>
      </c>
      <c r="C13" s="42">
        <v>0</v>
      </c>
      <c r="D13" s="42">
        <v>0</v>
      </c>
      <c r="E13" s="42">
        <v>0</v>
      </c>
      <c r="F13" s="42">
        <v>0</v>
      </c>
      <c r="G13" s="55">
        <v>0</v>
      </c>
      <c r="H13" s="45">
        <f t="shared" si="0"/>
        <v>0</v>
      </c>
    </row>
    <row r="14" spans="1:8" ht="15" customHeight="1">
      <c r="A14" s="12" t="s">
        <v>416</v>
      </c>
      <c r="B14" s="43">
        <v>0</v>
      </c>
      <c r="C14" s="43">
        <v>0</v>
      </c>
      <c r="D14" s="43">
        <v>0</v>
      </c>
      <c r="E14" s="43">
        <v>0</v>
      </c>
      <c r="F14" s="43">
        <v>0</v>
      </c>
      <c r="G14" s="43">
        <v>0</v>
      </c>
      <c r="H14" s="44">
        <f t="shared" si="0"/>
        <v>0</v>
      </c>
    </row>
    <row r="15" spans="1:8" s="12" customFormat="1" ht="15" customHeight="1">
      <c r="A15" s="30" t="s">
        <v>417</v>
      </c>
      <c r="B15" s="46">
        <f t="shared" ref="B15:H15" si="2">B9-B10-B11-B12-B13-B14</f>
        <v>0</v>
      </c>
      <c r="C15" s="46">
        <f t="shared" si="2"/>
        <v>0</v>
      </c>
      <c r="D15" s="46">
        <f>D9-D10-D11-D12-D13-D14</f>
        <v>0</v>
      </c>
      <c r="E15" s="46">
        <f>E9-E10-E11-E12-E13-E14</f>
        <v>0</v>
      </c>
      <c r="F15" s="46">
        <f>F9-F10-F11-F12-F13-F14</f>
        <v>0</v>
      </c>
      <c r="G15" s="46">
        <f>G9-G10-G11-G12-G13-G14</f>
        <v>0</v>
      </c>
      <c r="H15" s="46">
        <f t="shared" si="2"/>
        <v>0</v>
      </c>
    </row>
    <row r="16" spans="1:8" ht="15" customHeight="1">
      <c r="A16" s="12"/>
      <c r="B16" s="12"/>
      <c r="C16" s="12"/>
      <c r="D16" s="12"/>
      <c r="F16" s="12"/>
      <c r="G16" s="12"/>
    </row>
    <row r="17" spans="1:8" ht="46.8">
      <c r="A17" s="12" t="s">
        <v>238</v>
      </c>
      <c r="B17" s="48" t="s">
        <v>240</v>
      </c>
      <c r="C17" s="48" t="s">
        <v>249</v>
      </c>
      <c r="D17" s="57" t="s">
        <v>250</v>
      </c>
      <c r="E17" s="57" t="s">
        <v>250</v>
      </c>
      <c r="F17" s="48" t="s">
        <v>240</v>
      </c>
      <c r="G17" s="48" t="s">
        <v>251</v>
      </c>
      <c r="H17" s="51"/>
    </row>
    <row r="19" spans="1:8" ht="15" customHeight="1">
      <c r="A19" s="58" t="s">
        <v>420</v>
      </c>
      <c r="B19" s="42"/>
      <c r="C19" s="42"/>
      <c r="D19" s="42"/>
      <c r="E19" s="42"/>
      <c r="F19" s="42"/>
      <c r="G19" s="42"/>
      <c r="H19" s="42"/>
    </row>
    <row r="20" spans="1:8" ht="15" customHeight="1">
      <c r="A20" s="12" t="s">
        <v>241</v>
      </c>
      <c r="B20" s="42"/>
      <c r="C20" s="42"/>
      <c r="D20" s="42"/>
      <c r="E20" s="42"/>
      <c r="F20" s="42"/>
      <c r="G20" s="42"/>
      <c r="H20" s="42">
        <f>SUM(B20:G20)</f>
        <v>0</v>
      </c>
    </row>
    <row r="21" spans="1:8" ht="15" customHeight="1">
      <c r="A21" s="12" t="s">
        <v>242</v>
      </c>
      <c r="B21" s="42"/>
      <c r="C21" s="42"/>
      <c r="D21" s="42"/>
      <c r="E21" s="42"/>
      <c r="F21" s="42"/>
      <c r="G21" s="42"/>
      <c r="H21" s="42">
        <f>SUM(B21:G21)</f>
        <v>0</v>
      </c>
    </row>
    <row r="22" spans="1:8" ht="15" customHeight="1">
      <c r="A22" s="39" t="s">
        <v>243</v>
      </c>
      <c r="B22" s="128">
        <f t="shared" ref="B22:H22" si="3">SUM(B20:B21)</f>
        <v>0</v>
      </c>
      <c r="C22" s="128">
        <f t="shared" si="3"/>
        <v>0</v>
      </c>
      <c r="D22" s="128">
        <f t="shared" si="3"/>
        <v>0</v>
      </c>
      <c r="E22" s="128">
        <f t="shared" si="3"/>
        <v>0</v>
      </c>
      <c r="F22" s="128">
        <f t="shared" si="3"/>
        <v>0</v>
      </c>
      <c r="G22" s="128">
        <f t="shared" si="3"/>
        <v>0</v>
      </c>
      <c r="H22" s="128">
        <f t="shared" si="3"/>
        <v>0</v>
      </c>
    </row>
    <row r="23" spans="1:8" ht="15" customHeight="1">
      <c r="A23" s="12"/>
      <c r="B23" s="12"/>
      <c r="C23" s="12"/>
    </row>
    <row r="24" spans="1:8" ht="15" customHeight="1">
      <c r="A24" s="12"/>
      <c r="B24" s="12"/>
      <c r="C24" s="12"/>
    </row>
    <row r="25" spans="1:8" ht="15" customHeight="1">
      <c r="A25" s="12"/>
      <c r="B25" s="12"/>
      <c r="C25" s="12"/>
    </row>
    <row r="26" spans="1:8" ht="15" customHeight="1">
      <c r="A26" s="12"/>
      <c r="B26" s="12"/>
      <c r="C26" s="12"/>
    </row>
    <row r="28" spans="1:8" ht="15" customHeight="1">
      <c r="A28" s="12"/>
    </row>
    <row r="29" spans="1:8" ht="15" customHeight="1">
      <c r="A29" s="12"/>
    </row>
    <row r="30" spans="1:8" ht="15" customHeight="1">
      <c r="A30" s="12"/>
    </row>
  </sheetData>
  <customSheetViews>
    <customSheetView guid="{E08F6C1E-EA7C-4AAA-84BE-D7F298563247}" showPageBreaks="1" fitToPage="1" showRuler="0">
      <selection activeCell="A5" sqref="A5"/>
      <pageMargins left="0" right="0" top="0" bottom="0" header="0" footer="0"/>
      <pageSetup paperSize="9" scale="63"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63"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64" orientation="portrait" r:id="rId3"/>
  <headerFooter scaleWithDoc="0">
    <oddHeader>&amp;LVirksomhetsregnskap for bruttobudsjetterte virksomheter i henhold til de statlige regnskapsstandardene (SRS)</oddHeader>
  </headerFooter>
  <ignoredErrors>
    <ignoredError sqref="H9" formula="1"/>
    <ignoredError sqref="H8 H20:H2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51"/>
  <sheetViews>
    <sheetView view="pageLayout" zoomScaleNormal="100" workbookViewId="0"/>
  </sheetViews>
  <sheetFormatPr baseColWidth="10" defaultColWidth="11.44140625" defaultRowHeight="15" customHeight="1"/>
  <cols>
    <col min="1" max="1" width="45.6640625" customWidth="1"/>
    <col min="2" max="3" width="12.6640625" customWidth="1"/>
    <col min="4" max="4" width="13.88671875" customWidth="1"/>
    <col min="5" max="6" width="15.6640625" customWidth="1"/>
  </cols>
  <sheetData>
    <row r="1" spans="1:7" s="11" customFormat="1" ht="15" customHeight="1">
      <c r="A1" s="93" t="s">
        <v>252</v>
      </c>
      <c r="B1" s="87"/>
      <c r="C1" s="87"/>
      <c r="D1" s="87"/>
      <c r="E1" s="97"/>
      <c r="F1" s="97"/>
      <c r="G1" s="97"/>
    </row>
    <row r="2" spans="1:7" s="11" customFormat="1" ht="15" customHeight="1">
      <c r="A2" s="283"/>
      <c r="B2" s="283"/>
      <c r="C2" s="283"/>
      <c r="D2" s="283"/>
      <c r="E2" s="283"/>
      <c r="F2" s="283"/>
      <c r="G2" s="283"/>
    </row>
    <row r="3" spans="1:7" s="28" customFormat="1" ht="15" customHeight="1">
      <c r="B3" s="88">
        <f>Resultatregnskap!C3</f>
        <v>44561</v>
      </c>
      <c r="C3" s="88"/>
      <c r="D3" s="88">
        <f>+Resultatregnskap!D3</f>
        <v>44196</v>
      </c>
    </row>
    <row r="4" spans="1:7" s="28" customFormat="1" ht="15" customHeight="1">
      <c r="A4" s="12"/>
      <c r="B4" s="1"/>
      <c r="C4" s="1"/>
      <c r="D4" s="1"/>
    </row>
    <row r="5" spans="1:7" s="28" customFormat="1" ht="15" customHeight="1">
      <c r="A5" s="12" t="s">
        <v>253</v>
      </c>
      <c r="B5" s="47">
        <v>0</v>
      </c>
      <c r="C5" s="47"/>
      <c r="D5" s="47">
        <v>0</v>
      </c>
    </row>
    <row r="6" spans="1:7" s="28" customFormat="1" ht="15" customHeight="1">
      <c r="A6" s="12" t="s">
        <v>254</v>
      </c>
      <c r="B6" s="47">
        <v>0</v>
      </c>
      <c r="C6" s="47"/>
      <c r="D6" s="47">
        <v>0</v>
      </c>
    </row>
    <row r="7" spans="1:7" s="28" customFormat="1" ht="15" customHeight="1">
      <c r="A7" s="12" t="s">
        <v>255</v>
      </c>
      <c r="B7" s="47">
        <v>0</v>
      </c>
      <c r="C7" s="47"/>
      <c r="D7" s="47">
        <v>0</v>
      </c>
    </row>
    <row r="8" spans="1:7" s="28" customFormat="1" ht="15" customHeight="1">
      <c r="A8" s="12" t="s">
        <v>256</v>
      </c>
      <c r="B8" s="47">
        <v>0</v>
      </c>
      <c r="C8" s="47"/>
      <c r="D8" s="47">
        <v>0</v>
      </c>
    </row>
    <row r="9" spans="1:7" s="28" customFormat="1" ht="15" customHeight="1">
      <c r="A9" s="12" t="s">
        <v>257</v>
      </c>
      <c r="B9" s="47">
        <v>0</v>
      </c>
      <c r="C9" s="47"/>
      <c r="D9" s="47">
        <v>0</v>
      </c>
    </row>
    <row r="10" spans="1:7" s="28" customFormat="1" ht="15" customHeight="1">
      <c r="A10" s="12" t="s">
        <v>258</v>
      </c>
      <c r="B10" s="47">
        <v>0</v>
      </c>
      <c r="C10" s="47"/>
      <c r="D10" s="47">
        <v>0</v>
      </c>
    </row>
    <row r="11" spans="1:7" s="28" customFormat="1" ht="15" customHeight="1">
      <c r="A11" s="12" t="s">
        <v>259</v>
      </c>
      <c r="B11" s="47">
        <v>0</v>
      </c>
      <c r="C11" s="47"/>
      <c r="D11" s="47">
        <v>0</v>
      </c>
    </row>
    <row r="12" spans="1:7" s="28" customFormat="1" ht="15" customHeight="1">
      <c r="A12" s="12" t="s">
        <v>260</v>
      </c>
      <c r="B12" s="47">
        <v>0</v>
      </c>
      <c r="C12" s="47"/>
      <c r="D12" s="47">
        <v>0</v>
      </c>
    </row>
    <row r="13" spans="1:7" s="28" customFormat="1" ht="15" customHeight="1">
      <c r="A13" s="12" t="s">
        <v>261</v>
      </c>
      <c r="B13" s="47">
        <v>0</v>
      </c>
      <c r="C13" s="47"/>
      <c r="D13" s="47">
        <v>0</v>
      </c>
    </row>
    <row r="14" spans="1:7" s="28" customFormat="1" ht="15" customHeight="1">
      <c r="A14" s="12" t="s">
        <v>262</v>
      </c>
      <c r="B14" s="47">
        <v>0</v>
      </c>
      <c r="C14" s="47"/>
      <c r="D14" s="47">
        <v>0</v>
      </c>
    </row>
    <row r="15" spans="1:7" s="28" customFormat="1" ht="15" customHeight="1">
      <c r="A15" s="12" t="s">
        <v>263</v>
      </c>
      <c r="B15" s="47">
        <v>0</v>
      </c>
      <c r="C15" s="47"/>
      <c r="D15" s="47">
        <v>0</v>
      </c>
    </row>
    <row r="16" spans="1:7" s="28" customFormat="1" ht="15" customHeight="1">
      <c r="A16" s="12" t="s">
        <v>264</v>
      </c>
      <c r="B16" s="47">
        <v>0</v>
      </c>
      <c r="C16" s="47"/>
      <c r="D16" s="47">
        <v>0</v>
      </c>
    </row>
    <row r="17" spans="1:8" s="12" customFormat="1" ht="15" customHeight="1">
      <c r="A17" s="30" t="s">
        <v>265</v>
      </c>
      <c r="B17" s="139">
        <f>SUM(B5:B16)</f>
        <v>0</v>
      </c>
      <c r="C17" s="139"/>
      <c r="D17" s="139">
        <f>SUM(D5:D16)</f>
        <v>0</v>
      </c>
    </row>
    <row r="18" spans="1:8" ht="15" customHeight="1">
      <c r="A18" s="138"/>
      <c r="B18" s="2"/>
      <c r="C18" s="2"/>
      <c r="D18" s="2"/>
      <c r="E18" s="2"/>
      <c r="F18" s="2"/>
    </row>
    <row r="19" spans="1:8" ht="15" customHeight="1">
      <c r="A19" s="355"/>
    </row>
    <row r="20" spans="1:8" ht="15" customHeight="1">
      <c r="A20" s="360" t="s">
        <v>266</v>
      </c>
      <c r="B20" s="361"/>
      <c r="C20" s="356"/>
      <c r="D20" s="361"/>
      <c r="E20" s="361"/>
      <c r="F20" s="361"/>
      <c r="G20" s="12"/>
      <c r="H20" s="12"/>
    </row>
    <row r="21" spans="1:8" ht="15" customHeight="1">
      <c r="A21" s="358" t="s">
        <v>267</v>
      </c>
      <c r="B21" s="445" t="s">
        <v>268</v>
      </c>
      <c r="C21" s="446"/>
      <c r="D21" s="446"/>
      <c r="E21" s="446"/>
      <c r="F21" s="447"/>
      <c r="G21" s="321"/>
    </row>
    <row r="22" spans="1:8" ht="84.75" customHeight="1">
      <c r="A22" s="357"/>
      <c r="B22" s="299" t="s">
        <v>269</v>
      </c>
      <c r="C22" s="297" t="s">
        <v>150</v>
      </c>
      <c r="D22" s="297" t="s">
        <v>151</v>
      </c>
      <c r="E22" s="299" t="s">
        <v>152</v>
      </c>
      <c r="F22" s="297" t="s">
        <v>270</v>
      </c>
      <c r="G22" s="293" t="s">
        <v>237</v>
      </c>
    </row>
    <row r="23" spans="1:8" ht="15" customHeight="1">
      <c r="A23" s="357" t="s">
        <v>271</v>
      </c>
      <c r="B23" s="357"/>
      <c r="C23" s="321"/>
      <c r="D23" s="321"/>
      <c r="E23" s="321"/>
      <c r="F23" s="321"/>
      <c r="G23" s="357">
        <f>SUM(B23:F23)</f>
        <v>0</v>
      </c>
    </row>
    <row r="24" spans="1:8" ht="15" customHeight="1">
      <c r="A24" s="357" t="s">
        <v>272</v>
      </c>
      <c r="B24" s="357"/>
      <c r="C24" s="321"/>
      <c r="D24" s="321"/>
      <c r="E24" s="321"/>
      <c r="F24" s="321"/>
      <c r="G24" s="357">
        <f t="shared" ref="G24:G25" si="0">SUM(B24:F24)</f>
        <v>0</v>
      </c>
    </row>
    <row r="25" spans="1:8" ht="15" customHeight="1">
      <c r="A25" s="357" t="s">
        <v>273</v>
      </c>
      <c r="B25" s="358"/>
      <c r="C25" s="321"/>
      <c r="D25" s="321"/>
      <c r="E25" s="321"/>
      <c r="F25" s="321"/>
      <c r="G25" s="357">
        <f t="shared" si="0"/>
        <v>0</v>
      </c>
    </row>
    <row r="26" spans="1:8" ht="15" customHeight="1">
      <c r="A26" s="359" t="s">
        <v>274</v>
      </c>
      <c r="B26" s="357">
        <v>0</v>
      </c>
      <c r="C26" s="357">
        <v>0</v>
      </c>
      <c r="D26" s="357">
        <v>0</v>
      </c>
      <c r="E26" s="357">
        <v>0</v>
      </c>
      <c r="F26" s="357">
        <v>0</v>
      </c>
      <c r="G26" s="357">
        <f>SUM(G23:G25)</f>
        <v>0</v>
      </c>
    </row>
    <row r="32" spans="1:8" ht="15" customHeight="1">
      <c r="A32" s="374" t="s">
        <v>275</v>
      </c>
      <c r="B32" s="362"/>
      <c r="C32" s="362"/>
      <c r="D32" s="362"/>
      <c r="E32" s="362"/>
      <c r="F32" s="362"/>
      <c r="G32" s="362"/>
      <c r="H32" s="362"/>
    </row>
    <row r="33" spans="1:8" ht="15" customHeight="1">
      <c r="A33" s="362"/>
      <c r="B33" s="362"/>
      <c r="C33" s="362"/>
      <c r="D33" s="362"/>
      <c r="E33" s="362"/>
      <c r="F33" s="362"/>
      <c r="G33" s="362"/>
      <c r="H33" s="362"/>
    </row>
    <row r="34" spans="1:8" ht="15" customHeight="1">
      <c r="A34" s="363" t="s">
        <v>266</v>
      </c>
      <c r="B34" s="364"/>
      <c r="C34" s="365"/>
      <c r="D34" s="364"/>
      <c r="E34" s="364"/>
      <c r="F34" s="364"/>
      <c r="G34" s="366"/>
      <c r="H34" s="366"/>
    </row>
    <row r="35" spans="1:8" ht="15" customHeight="1">
      <c r="A35" s="373" t="s">
        <v>267</v>
      </c>
      <c r="B35" s="448" t="s">
        <v>268</v>
      </c>
      <c r="C35" s="449"/>
      <c r="D35" s="449"/>
      <c r="E35" s="449"/>
      <c r="F35" s="450"/>
      <c r="G35" s="368"/>
      <c r="H35" s="362"/>
    </row>
    <row r="36" spans="1:8" ht="87" customHeight="1">
      <c r="A36" s="369"/>
      <c r="B36" s="369" t="s">
        <v>269</v>
      </c>
      <c r="C36" s="370" t="s">
        <v>150</v>
      </c>
      <c r="D36" s="370" t="s">
        <v>151</v>
      </c>
      <c r="E36" s="369" t="s">
        <v>152</v>
      </c>
      <c r="F36" s="370" t="s">
        <v>270</v>
      </c>
      <c r="G36" s="371" t="s">
        <v>237</v>
      </c>
      <c r="H36" s="372"/>
    </row>
    <row r="37" spans="1:8" ht="15" customHeight="1">
      <c r="A37" s="367" t="s">
        <v>271</v>
      </c>
      <c r="B37" s="367"/>
      <c r="C37" s="368"/>
      <c r="D37" s="368"/>
      <c r="E37" s="367">
        <v>300000</v>
      </c>
      <c r="F37" s="368"/>
      <c r="G37" s="367">
        <f>SUM(B37:F37)</f>
        <v>300000</v>
      </c>
      <c r="H37" s="362"/>
    </row>
    <row r="38" spans="1:8" ht="15" customHeight="1">
      <c r="A38" s="367" t="s">
        <v>272</v>
      </c>
      <c r="B38" s="367"/>
      <c r="C38" s="367">
        <v>1200000</v>
      </c>
      <c r="D38" s="368"/>
      <c r="E38" s="368"/>
      <c r="F38" s="368"/>
      <c r="G38" s="367">
        <f t="shared" ref="G38:G39" si="1">SUM(B38:F38)</f>
        <v>1200000</v>
      </c>
      <c r="H38" s="362"/>
    </row>
    <row r="39" spans="1:8" ht="15" customHeight="1">
      <c r="A39" s="367" t="s">
        <v>273</v>
      </c>
      <c r="B39" s="373"/>
      <c r="C39" s="368"/>
      <c r="D39" s="368"/>
      <c r="E39" s="368"/>
      <c r="F39" s="368"/>
      <c r="G39" s="367">
        <f t="shared" si="1"/>
        <v>0</v>
      </c>
      <c r="H39" s="362"/>
    </row>
    <row r="40" spans="1:8" ht="15" customHeight="1">
      <c r="A40" s="369" t="s">
        <v>274</v>
      </c>
      <c r="B40" s="367">
        <v>0</v>
      </c>
      <c r="C40" s="367">
        <v>1200000</v>
      </c>
      <c r="D40" s="367">
        <v>0</v>
      </c>
      <c r="E40" s="367">
        <v>300000</v>
      </c>
      <c r="F40" s="367">
        <v>0</v>
      </c>
      <c r="G40" s="367">
        <f>SUM(G37:G39)</f>
        <v>1500000</v>
      </c>
      <c r="H40" s="362"/>
    </row>
    <row r="41" spans="1:8" ht="15" customHeight="1">
      <c r="A41" s="362"/>
      <c r="B41" s="362"/>
      <c r="C41" s="362"/>
      <c r="D41" s="362"/>
      <c r="E41" s="362"/>
      <c r="F41" s="362"/>
      <c r="G41" s="362"/>
      <c r="H41" s="362"/>
    </row>
    <row r="42" spans="1:8" ht="15" customHeight="1">
      <c r="A42" s="362"/>
      <c r="B42" s="362"/>
      <c r="C42" s="362"/>
      <c r="D42" s="362"/>
      <c r="E42" s="362"/>
      <c r="F42" s="362"/>
      <c r="G42" s="362"/>
      <c r="H42" s="362"/>
    </row>
    <row r="43" spans="1:8" ht="15" customHeight="1">
      <c r="A43" s="362"/>
      <c r="B43" s="362"/>
      <c r="C43" s="362"/>
      <c r="D43" s="362"/>
      <c r="E43" s="362"/>
      <c r="F43" s="362"/>
      <c r="G43" s="362"/>
      <c r="H43" s="362"/>
    </row>
    <row r="44" spans="1:8" ht="15" customHeight="1">
      <c r="A44" s="362"/>
      <c r="B44" s="362"/>
      <c r="C44" s="362"/>
      <c r="D44" s="362"/>
      <c r="E44" s="362"/>
      <c r="F44" s="362"/>
      <c r="G44" s="362"/>
      <c r="H44" s="362"/>
    </row>
    <row r="45" spans="1:8" ht="15" customHeight="1">
      <c r="A45" s="362"/>
      <c r="B45" s="362"/>
      <c r="C45" s="362"/>
      <c r="D45" s="362"/>
      <c r="E45" s="362"/>
      <c r="F45" s="362"/>
      <c r="G45" s="362"/>
      <c r="H45" s="362"/>
    </row>
    <row r="46" spans="1:8" ht="15" customHeight="1">
      <c r="A46" s="362"/>
      <c r="B46" s="362"/>
      <c r="C46" s="362"/>
      <c r="D46" s="362"/>
      <c r="E46" s="362"/>
      <c r="F46" s="362"/>
      <c r="G46" s="362"/>
      <c r="H46" s="362"/>
    </row>
    <row r="47" spans="1:8" ht="15" customHeight="1">
      <c r="A47" s="362"/>
      <c r="B47" s="362"/>
      <c r="C47" s="362"/>
      <c r="D47" s="362"/>
      <c r="E47" s="362"/>
      <c r="F47" s="362"/>
      <c r="G47" s="362"/>
      <c r="H47" s="362"/>
    </row>
    <row r="48" spans="1:8" ht="15" customHeight="1">
      <c r="A48" s="362"/>
      <c r="B48" s="362"/>
      <c r="C48" s="362"/>
      <c r="D48" s="362"/>
      <c r="E48" s="362"/>
      <c r="F48" s="362"/>
      <c r="G48" s="362"/>
      <c r="H48" s="362"/>
    </row>
    <row r="49" spans="1:8" ht="15" customHeight="1">
      <c r="A49" s="362"/>
      <c r="B49" s="362"/>
      <c r="C49" s="362"/>
      <c r="D49" s="362"/>
      <c r="E49" s="362"/>
      <c r="F49" s="362"/>
      <c r="G49" s="362"/>
      <c r="H49" s="362"/>
    </row>
    <row r="50" spans="1:8" ht="15" customHeight="1">
      <c r="A50" s="362"/>
      <c r="B50" s="362"/>
      <c r="C50" s="362"/>
      <c r="D50" s="362"/>
      <c r="E50" s="362"/>
      <c r="F50" s="362"/>
      <c r="G50" s="362"/>
      <c r="H50" s="362"/>
    </row>
    <row r="51" spans="1:8" ht="15" customHeight="1">
      <c r="A51" s="362"/>
      <c r="B51" s="362"/>
      <c r="C51" s="362"/>
      <c r="D51" s="362"/>
      <c r="E51" s="362"/>
      <c r="F51" s="362"/>
      <c r="G51" s="362"/>
      <c r="H51" s="362"/>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mergeCells count="2">
    <mergeCell ref="B21:F21"/>
    <mergeCell ref="B35:F35"/>
  </mergeCells>
  <phoneticPr fontId="18" type="noConversion"/>
  <pageMargins left="0.23622047244094491" right="0.23622047244094491" top="0.70866141732283472" bottom="0.47244094488188981" header="0.23622047244094491" footer="0.31496062992125984"/>
  <pageSetup paperSize="9" scale="72" orientation="portrait" r:id="rId3"/>
  <headerFooter scaleWithDoc="0">
    <oddHeader>&amp;LVirksomhetsregnskap for bruttobudsjetterte virksomheter i henhold til de statlige regnskapsstandardene (SRS)</oddHead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0"/>
  <sheetViews>
    <sheetView view="pageLayout" zoomScaleNormal="100" workbookViewId="0"/>
  </sheetViews>
  <sheetFormatPr baseColWidth="10" defaultColWidth="11.44140625" defaultRowHeight="15" customHeight="1"/>
  <cols>
    <col min="1" max="1" width="45.6640625" style="12" customWidth="1"/>
    <col min="2" max="2" width="15.6640625" style="12" customWidth="1"/>
    <col min="3" max="3" width="5.6640625" style="12" customWidth="1"/>
    <col min="4" max="4" width="15.6640625" style="12" customWidth="1"/>
    <col min="5" max="16384" width="11.44140625" style="12"/>
  </cols>
  <sheetData>
    <row r="1" spans="1:4" ht="15" customHeight="1">
      <c r="A1" s="102" t="s">
        <v>276</v>
      </c>
      <c r="B1" s="53"/>
      <c r="C1" s="53"/>
      <c r="D1" s="54"/>
    </row>
    <row r="3" spans="1:4" s="28" customFormat="1" ht="15" customHeight="1">
      <c r="A3" s="24"/>
      <c r="B3" s="88">
        <f>Resultatregnskap!C3</f>
        <v>44561</v>
      </c>
      <c r="C3" s="88"/>
      <c r="D3" s="88">
        <f>Resultatregnskap!D3</f>
        <v>44196</v>
      </c>
    </row>
    <row r="4" spans="1:4" ht="15" customHeight="1">
      <c r="A4" s="98" t="s">
        <v>131</v>
      </c>
      <c r="B4" s="27"/>
      <c r="C4" s="27"/>
      <c r="D4" s="27"/>
    </row>
    <row r="5" spans="1:4" ht="15" customHeight="1">
      <c r="A5" s="51" t="s">
        <v>277</v>
      </c>
      <c r="B5" s="27">
        <v>0</v>
      </c>
      <c r="C5" s="27"/>
      <c r="D5" s="27">
        <v>0</v>
      </c>
    </row>
    <row r="6" spans="1:4" ht="15" customHeight="1">
      <c r="A6" s="51" t="s">
        <v>278</v>
      </c>
      <c r="B6" s="27">
        <v>0</v>
      </c>
      <c r="C6" s="27"/>
      <c r="D6" s="27">
        <v>0</v>
      </c>
    </row>
    <row r="7" spans="1:4" ht="15" customHeight="1">
      <c r="A7" s="12" t="s">
        <v>279</v>
      </c>
      <c r="B7" s="27">
        <v>0</v>
      </c>
      <c r="C7" s="27"/>
      <c r="D7" s="27">
        <v>0</v>
      </c>
    </row>
    <row r="8" spans="1:4" ht="15" customHeight="1">
      <c r="A8" s="51" t="s">
        <v>280</v>
      </c>
      <c r="B8" s="27">
        <v>0</v>
      </c>
      <c r="C8" s="27"/>
      <c r="D8" s="27">
        <v>0</v>
      </c>
    </row>
    <row r="9" spans="1:4" ht="15" customHeight="1">
      <c r="A9" s="65" t="s">
        <v>281</v>
      </c>
      <c r="B9" s="31">
        <f>SUM(B5:B8)</f>
        <v>0</v>
      </c>
      <c r="C9" s="31"/>
      <c r="D9" s="31">
        <f>SUM(D5:D8)</f>
        <v>0</v>
      </c>
    </row>
    <row r="10" spans="1:4" ht="15" customHeight="1">
      <c r="A10" s="32"/>
      <c r="B10" s="27"/>
      <c r="C10" s="27"/>
      <c r="D10" s="27"/>
    </row>
    <row r="11" spans="1:4" ht="15" customHeight="1">
      <c r="A11" s="98" t="s">
        <v>132</v>
      </c>
      <c r="B11" s="27"/>
      <c r="C11" s="27"/>
      <c r="D11" s="27"/>
    </row>
    <row r="12" spans="1:4" ht="15" customHeight="1">
      <c r="A12" s="51" t="s">
        <v>282</v>
      </c>
      <c r="B12" s="27">
        <v>0</v>
      </c>
      <c r="C12" s="27"/>
      <c r="D12" s="27">
        <v>0</v>
      </c>
    </row>
    <row r="13" spans="1:4" ht="15" customHeight="1">
      <c r="A13" s="51" t="s">
        <v>283</v>
      </c>
      <c r="B13" s="27">
        <v>0</v>
      </c>
      <c r="C13" s="27"/>
      <c r="D13" s="27">
        <v>0</v>
      </c>
    </row>
    <row r="14" spans="1:4" ht="15" customHeight="1">
      <c r="A14" s="51" t="s">
        <v>284</v>
      </c>
      <c r="B14" s="27">
        <v>0</v>
      </c>
      <c r="C14" s="27"/>
      <c r="D14" s="27">
        <v>0</v>
      </c>
    </row>
    <row r="15" spans="1:4" ht="15" customHeight="1">
      <c r="A15" s="51" t="s">
        <v>285</v>
      </c>
      <c r="B15" s="27">
        <v>0</v>
      </c>
      <c r="C15" s="27"/>
      <c r="D15" s="27">
        <v>0</v>
      </c>
    </row>
    <row r="16" spans="1:4" ht="15" customHeight="1">
      <c r="A16" s="65" t="s">
        <v>286</v>
      </c>
      <c r="B16" s="31">
        <f>SUM(B12:B15)</f>
        <v>0</v>
      </c>
      <c r="C16" s="31"/>
      <c r="D16" s="31">
        <f>SUM(D12:D15)</f>
        <v>0</v>
      </c>
    </row>
    <row r="17" spans="1:6" ht="15" customHeight="1">
      <c r="A17" s="32"/>
      <c r="B17" s="27"/>
      <c r="C17" s="27"/>
      <c r="D17" s="27"/>
    </row>
    <row r="18" spans="1:6" s="28" customFormat="1" ht="15" customHeight="1"/>
    <row r="19" spans="1:6" s="28" customFormat="1">
      <c r="B19" s="132"/>
      <c r="C19" s="132"/>
      <c r="D19" s="133"/>
    </row>
    <row r="20" spans="1:6" ht="15" customHeight="1">
      <c r="B20" s="27"/>
      <c r="C20" s="27"/>
      <c r="D20" s="27"/>
    </row>
    <row r="21" spans="1:6" ht="15" customHeight="1">
      <c r="B21" s="27"/>
      <c r="C21" s="27"/>
      <c r="D21" s="27"/>
    </row>
    <row r="22" spans="1:6" ht="15.6">
      <c r="B22" s="27"/>
      <c r="C22" s="27"/>
      <c r="D22" s="27"/>
    </row>
    <row r="24" spans="1:6" ht="15" customHeight="1">
      <c r="D24" s="131"/>
      <c r="E24" s="129"/>
      <c r="F24" s="76"/>
    </row>
    <row r="25" spans="1:6" ht="15" customHeight="1">
      <c r="D25" s="27"/>
    </row>
    <row r="26" spans="1:6" ht="15" customHeight="1">
      <c r="D26" s="130"/>
    </row>
    <row r="27" spans="1:6" ht="15" customHeight="1">
      <c r="D27" s="131"/>
    </row>
    <row r="28" spans="1:6" ht="15.6">
      <c r="D28" s="27"/>
    </row>
    <row r="29" spans="1:6" ht="15" customHeight="1">
      <c r="A29" s="25"/>
    </row>
    <row r="30" spans="1:6" ht="15" customHeight="1">
      <c r="A30" s="25"/>
    </row>
  </sheetData>
  <customSheetViews>
    <customSheetView guid="{E08F6C1E-EA7C-4AAA-84BE-D7F298563247}" showPageBreaks="1" fitToPage="1" showRuler="0" topLeftCell="A19">
      <selection activeCell="E53" sqref="E53"/>
      <pageMargins left="0" right="0" top="0" bottom="0" header="0" footer="0"/>
      <pageSetup paperSize="9" scale="86"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topLeftCell="A7">
      <selection activeCell="G25" sqref="G25"/>
      <pageMargins left="0" right="0" top="0" bottom="0" header="0" footer="0"/>
      <pageSetup paperSize="9" scale="7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D279-33B2-45D3-813D-1A56496A4BCB}">
  <sheetPr>
    <pageSetUpPr fitToPage="1"/>
  </sheetPr>
  <dimension ref="A1:K40"/>
  <sheetViews>
    <sheetView view="pageLayout" zoomScaleNormal="100" workbookViewId="0">
      <selection activeCell="A2" sqref="A1:A2"/>
    </sheetView>
  </sheetViews>
  <sheetFormatPr baseColWidth="10" defaultColWidth="11.44140625" defaultRowHeight="15" customHeight="1"/>
  <cols>
    <col min="1" max="1" width="15.6640625" style="140" customWidth="1"/>
    <col min="2" max="2" width="57" style="140" bestFit="1" customWidth="1"/>
    <col min="3" max="4" width="15.6640625" style="140" customWidth="1"/>
    <col min="5" max="5" width="18.44140625" style="140" customWidth="1"/>
    <col min="6" max="6" width="15.6640625" style="140" customWidth="1"/>
    <col min="7" max="7" width="12.6640625" style="140" bestFit="1" customWidth="1"/>
    <col min="8" max="9" width="11.44140625" style="140"/>
    <col min="10" max="10" width="11.33203125" style="140" customWidth="1"/>
    <col min="11" max="16384" width="11.44140625" style="140"/>
  </cols>
  <sheetData>
    <row r="1" spans="1:11" ht="15" customHeight="1">
      <c r="A1" s="322" t="s">
        <v>287</v>
      </c>
      <c r="B1" s="322"/>
      <c r="C1" s="323"/>
      <c r="D1" s="323"/>
      <c r="E1" s="323"/>
      <c r="F1" s="324"/>
      <c r="G1" s="324"/>
      <c r="H1" s="324"/>
      <c r="I1" s="324"/>
      <c r="K1" s="324"/>
    </row>
    <row r="2" spans="1:11" ht="15" customHeight="1">
      <c r="A2" s="322" t="s">
        <v>288</v>
      </c>
      <c r="B2" s="322"/>
      <c r="C2" s="322"/>
      <c r="D2" s="322"/>
      <c r="E2" s="322"/>
      <c r="F2" s="326"/>
    </row>
    <row r="3" spans="1:11" ht="15" customHeight="1">
      <c r="A3" s="325"/>
      <c r="B3" s="325"/>
      <c r="C3" s="325"/>
      <c r="D3" s="325"/>
      <c r="E3" s="325"/>
      <c r="F3" s="325"/>
      <c r="G3" s="325"/>
      <c r="H3" s="325"/>
      <c r="I3" s="325"/>
      <c r="K3" s="325"/>
    </row>
    <row r="4" spans="1:11" ht="15" customHeight="1">
      <c r="A4" s="326" t="s">
        <v>289</v>
      </c>
      <c r="B4" s="326"/>
      <c r="C4" s="307"/>
      <c r="D4" s="307"/>
      <c r="E4" s="307"/>
      <c r="F4" s="307"/>
    </row>
    <row r="5" spans="1:11" ht="15" customHeight="1">
      <c r="A5" s="326"/>
      <c r="B5" s="326"/>
      <c r="C5" s="307"/>
      <c r="D5" s="307"/>
      <c r="E5" s="307"/>
      <c r="F5" s="307"/>
    </row>
    <row r="6" spans="1:11" ht="15" customHeight="1">
      <c r="C6" s="288">
        <f>+Resultatregnskap!C3</f>
        <v>44561</v>
      </c>
      <c r="D6" s="288">
        <f>+Resultatregnskap!D3</f>
        <v>44196</v>
      </c>
      <c r="E6" s="288" t="s">
        <v>290</v>
      </c>
    </row>
    <row r="7" spans="1:11" ht="15" customHeight="1">
      <c r="A7" s="351" t="s">
        <v>291</v>
      </c>
      <c r="B7" s="351"/>
      <c r="C7" s="354"/>
      <c r="D7" s="354"/>
      <c r="E7" s="353">
        <f>D7-C7</f>
        <v>0</v>
      </c>
    </row>
    <row r="8" spans="1:11" ht="15" customHeight="1">
      <c r="E8" s="307"/>
      <c r="F8" s="307"/>
      <c r="H8" s="287"/>
      <c r="I8" s="307"/>
      <c r="J8" s="352"/>
    </row>
    <row r="9" spans="1:11" ht="15" customHeight="1">
      <c r="A9" s="328"/>
      <c r="B9" s="328"/>
      <c r="C9" s="328"/>
      <c r="D9" s="327"/>
      <c r="E9" s="327"/>
      <c r="F9" s="327"/>
      <c r="H9" s="328"/>
      <c r="I9" s="307"/>
      <c r="J9" s="327"/>
    </row>
    <row r="10" spans="1:11" ht="15" customHeight="1">
      <c r="A10" s="328"/>
      <c r="B10" s="328"/>
      <c r="C10" s="328"/>
      <c r="D10" s="327"/>
      <c r="E10" s="327"/>
      <c r="F10" s="327"/>
    </row>
    <row r="11" spans="1:11" ht="15" customHeight="1">
      <c r="A11" s="328"/>
      <c r="B11" s="328"/>
      <c r="C11" s="328"/>
      <c r="D11" s="327"/>
      <c r="E11" s="327"/>
      <c r="F11" s="327"/>
    </row>
    <row r="12" spans="1:11" ht="15" customHeight="1">
      <c r="A12" s="328"/>
      <c r="B12" s="328"/>
      <c r="C12" s="328"/>
      <c r="D12" s="327"/>
      <c r="E12" s="327"/>
      <c r="F12" s="327"/>
    </row>
    <row r="13" spans="1:11" ht="15" customHeight="1">
      <c r="A13" s="328"/>
      <c r="B13" s="328"/>
      <c r="C13" s="328"/>
      <c r="D13" s="327"/>
      <c r="E13" s="327"/>
      <c r="F13" s="327"/>
    </row>
    <row r="14" spans="1:11" ht="15" customHeight="1">
      <c r="A14" s="328"/>
      <c r="B14" s="328"/>
      <c r="C14" s="328"/>
      <c r="D14" s="327"/>
      <c r="E14" s="327"/>
      <c r="F14" s="327"/>
    </row>
    <row r="15" spans="1:11" ht="15" customHeight="1">
      <c r="A15" s="328"/>
      <c r="B15" s="328"/>
      <c r="C15" s="328"/>
      <c r="D15" s="327"/>
      <c r="E15" s="327"/>
      <c r="F15" s="327"/>
      <c r="G15" s="288"/>
      <c r="H15" s="288"/>
    </row>
    <row r="16" spans="1:11" ht="15" customHeight="1">
      <c r="A16" s="333" t="s">
        <v>292</v>
      </c>
      <c r="B16" s="292"/>
      <c r="C16" s="292"/>
      <c r="D16" s="334"/>
    </row>
    <row r="17" spans="1:5" ht="15" customHeight="1">
      <c r="A17" s="335" t="s">
        <v>293</v>
      </c>
      <c r="B17" s="294"/>
      <c r="C17" s="328"/>
      <c r="D17" s="336"/>
    </row>
    <row r="18" spans="1:5" ht="15" customHeight="1">
      <c r="A18" s="337"/>
      <c r="B18" s="287" t="s">
        <v>294</v>
      </c>
      <c r="D18" s="338">
        <v>0</v>
      </c>
    </row>
    <row r="19" spans="1:5" ht="15" customHeight="1">
      <c r="A19" s="339"/>
      <c r="B19" s="330" t="s">
        <v>295</v>
      </c>
      <c r="C19" s="329"/>
      <c r="D19" s="340">
        <v>0</v>
      </c>
    </row>
    <row r="20" spans="1:5" ht="15" customHeight="1">
      <c r="A20" s="341"/>
      <c r="B20" s="294" t="s">
        <v>296</v>
      </c>
      <c r="D20" s="338">
        <f>SUM(D18:D19)</f>
        <v>0</v>
      </c>
    </row>
    <row r="21" spans="1:5" ht="15" customHeight="1">
      <c r="A21" s="335" t="s">
        <v>297</v>
      </c>
      <c r="B21" s="294"/>
      <c r="D21" s="338"/>
    </row>
    <row r="22" spans="1:5" ht="15" customHeight="1">
      <c r="A22" s="337"/>
      <c r="B22" s="287" t="s">
        <v>298</v>
      </c>
      <c r="D22" s="338">
        <v>0</v>
      </c>
    </row>
    <row r="23" spans="1:5" ht="15" customHeight="1">
      <c r="A23" s="337"/>
      <c r="B23" s="287" t="s">
        <v>299</v>
      </c>
      <c r="D23" s="338">
        <v>0</v>
      </c>
    </row>
    <row r="24" spans="1:5" s="331" customFormat="1" ht="15" customHeight="1">
      <c r="A24" s="335" t="s">
        <v>300</v>
      </c>
      <c r="B24" s="287"/>
      <c r="D24" s="338"/>
    </row>
    <row r="25" spans="1:5" s="331" customFormat="1" ht="15" customHeight="1">
      <c r="A25" s="337"/>
      <c r="B25" s="287" t="s">
        <v>301</v>
      </c>
      <c r="D25" s="338">
        <v>0</v>
      </c>
    </row>
    <row r="26" spans="1:5" ht="15" customHeight="1">
      <c r="A26" s="337"/>
      <c r="B26" s="287" t="s">
        <v>302</v>
      </c>
      <c r="D26" s="338">
        <v>0</v>
      </c>
    </row>
    <row r="27" spans="1:5" ht="15" customHeight="1">
      <c r="A27" s="337"/>
      <c r="B27" s="287" t="s">
        <v>303</v>
      </c>
      <c r="D27" s="338">
        <v>0</v>
      </c>
    </row>
    <row r="28" spans="1:5" ht="15" customHeight="1">
      <c r="A28" s="335" t="s">
        <v>304</v>
      </c>
      <c r="B28" s="287"/>
      <c r="D28" s="338"/>
    </row>
    <row r="29" spans="1:5" ht="15" customHeight="1">
      <c r="A29" s="342"/>
      <c r="B29" s="287" t="s">
        <v>305</v>
      </c>
      <c r="D29" s="338">
        <v>0</v>
      </c>
    </row>
    <row r="30" spans="1:5" ht="15" customHeight="1">
      <c r="A30" s="343" t="s">
        <v>306</v>
      </c>
      <c r="B30" s="296"/>
      <c r="C30" s="296"/>
      <c r="D30" s="344">
        <f>SUM(D20:D29)</f>
        <v>0</v>
      </c>
      <c r="E30" s="205"/>
    </row>
    <row r="31" spans="1:5" ht="15" customHeight="1">
      <c r="A31" s="342" t="s">
        <v>307</v>
      </c>
      <c r="B31" s="287"/>
      <c r="C31" s="287"/>
      <c r="D31" s="338">
        <v>0</v>
      </c>
      <c r="E31" s="205"/>
    </row>
    <row r="32" spans="1:5" ht="15" customHeight="1" thickBot="1">
      <c r="A32" s="345" t="s">
        <v>308</v>
      </c>
      <c r="B32" s="332"/>
      <c r="C32" s="332"/>
      <c r="D32" s="346">
        <f>SUM(D30:D31)</f>
        <v>0</v>
      </c>
    </row>
    <row r="33" spans="1:6" ht="15" customHeight="1" thickTop="1">
      <c r="A33" s="349" t="s">
        <v>309</v>
      </c>
      <c r="B33" s="330"/>
      <c r="C33" s="329"/>
      <c r="D33" s="347"/>
    </row>
    <row r="34" spans="1:6" s="331" customFormat="1" ht="15" customHeight="1">
      <c r="A34" s="287"/>
      <c r="B34" s="287"/>
      <c r="C34" s="287"/>
      <c r="D34" s="287"/>
      <c r="E34" s="287"/>
      <c r="F34" s="287"/>
    </row>
    <row r="35" spans="1:6" ht="15" customHeight="1">
      <c r="A35" s="287"/>
      <c r="B35" s="287"/>
      <c r="C35" s="287"/>
      <c r="D35" s="287"/>
      <c r="E35" s="287"/>
      <c r="F35" s="287"/>
    </row>
    <row r="36" spans="1:6" s="205" customFormat="1" ht="15.6">
      <c r="A36" s="287"/>
      <c r="B36" s="287"/>
      <c r="C36" s="287"/>
      <c r="D36" s="287"/>
      <c r="E36" s="287"/>
      <c r="F36" s="287"/>
    </row>
    <row r="37" spans="1:6" ht="15" customHeight="1">
      <c r="A37" s="287"/>
      <c r="B37" s="287"/>
      <c r="C37" s="287"/>
      <c r="D37" s="287"/>
      <c r="E37" s="287"/>
      <c r="F37" s="287"/>
    </row>
    <row r="38" spans="1:6" ht="15" customHeight="1">
      <c r="A38" s="287"/>
      <c r="B38" s="287"/>
      <c r="C38" s="287"/>
      <c r="D38" s="287"/>
      <c r="E38" s="287"/>
      <c r="F38" s="287"/>
    </row>
    <row r="39" spans="1:6" ht="15" customHeight="1">
      <c r="A39" s="287"/>
      <c r="B39" s="287"/>
      <c r="C39" s="287"/>
      <c r="D39" s="287"/>
      <c r="E39" s="287"/>
      <c r="F39" s="287"/>
    </row>
    <row r="40" spans="1:6" ht="15" customHeight="1">
      <c r="A40" s="287"/>
      <c r="B40" s="287"/>
      <c r="C40" s="287"/>
      <c r="D40" s="287"/>
      <c r="E40" s="287"/>
      <c r="F40" s="287"/>
    </row>
  </sheetData>
  <pageMargins left="0.23622047244094491" right="0.23622047244094491" top="0.70866141732283472" bottom="0.47244094488188981" header="0.23622047244094491" footer="0.31496062992125984"/>
  <pageSetup paperSize="9" scale="82" orientation="portrait" r:id="rId1"/>
  <headerFooter scaleWithDoc="0">
    <oddHeader>&amp;LVirksomhetsregnskap for bruttobudsjetterte virksomheter i henhold til de statlige regnskapsstandardene (SRS)</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7564-4DB9-4135-968E-35D6BFAE816C}">
  <sheetPr>
    <pageSetUpPr fitToPage="1"/>
  </sheetPr>
  <dimension ref="A1:G39"/>
  <sheetViews>
    <sheetView view="pageLayout" zoomScaleNormal="100" workbookViewId="0">
      <selection sqref="A1:E2"/>
    </sheetView>
  </sheetViews>
  <sheetFormatPr baseColWidth="10" defaultColWidth="11.44140625" defaultRowHeight="15.6"/>
  <cols>
    <col min="1" max="1" width="15.6640625" style="287" customWidth="1"/>
    <col min="2" max="2" width="68.44140625" style="287" bestFit="1" customWidth="1"/>
    <col min="3" max="5" width="15.6640625" style="287" customWidth="1"/>
    <col min="6" max="6" width="11.44140625" style="287" customWidth="1"/>
    <col min="7" max="16384" width="11.44140625" style="287"/>
  </cols>
  <sheetData>
    <row r="1" spans="1:7">
      <c r="A1" s="451" t="s">
        <v>310</v>
      </c>
      <c r="B1" s="451"/>
      <c r="C1" s="451"/>
      <c r="D1" s="452"/>
      <c r="E1" s="452"/>
    </row>
    <row r="2" spans="1:7">
      <c r="A2" s="451"/>
      <c r="B2" s="451"/>
      <c r="C2" s="451"/>
      <c r="D2" s="452"/>
      <c r="E2" s="452"/>
    </row>
    <row r="3" spans="1:7">
      <c r="A3" s="286"/>
      <c r="B3" s="286"/>
      <c r="C3" s="286"/>
    </row>
    <row r="4" spans="1:7" s="306" customFormat="1">
      <c r="A4" s="305" t="s">
        <v>311</v>
      </c>
      <c r="G4" s="307"/>
    </row>
    <row r="5" spans="1:7">
      <c r="A5" s="318"/>
      <c r="B5" s="306"/>
      <c r="C5" s="319">
        <f>+Resultatregnskap!C3</f>
        <v>44561</v>
      </c>
      <c r="D5" s="319">
        <f>+Resultatregnskap!C3</f>
        <v>44561</v>
      </c>
      <c r="E5" s="306"/>
      <c r="F5" s="157"/>
    </row>
    <row r="6" spans="1:7" ht="62.4">
      <c r="A6" s="318"/>
      <c r="B6" s="308"/>
      <c r="C6" s="309" t="s">
        <v>312</v>
      </c>
      <c r="D6" s="303" t="s">
        <v>313</v>
      </c>
      <c r="E6" s="303" t="s">
        <v>314</v>
      </c>
      <c r="F6" s="157"/>
    </row>
    <row r="7" spans="1:7">
      <c r="A7" s="308" t="s">
        <v>315</v>
      </c>
      <c r="B7" s="308"/>
      <c r="C7" s="309"/>
      <c r="D7" s="303"/>
      <c r="E7" s="303"/>
      <c r="F7" s="157"/>
    </row>
    <row r="8" spans="1:7">
      <c r="A8" s="306"/>
      <c r="B8" s="308" t="s">
        <v>269</v>
      </c>
      <c r="C8" s="310">
        <v>0</v>
      </c>
      <c r="D8" s="311">
        <v>0</v>
      </c>
      <c r="E8" s="311">
        <f>C8-D8</f>
        <v>0</v>
      </c>
      <c r="F8" s="157"/>
    </row>
    <row r="9" spans="1:7">
      <c r="A9" s="306"/>
      <c r="B9" s="308" t="s">
        <v>316</v>
      </c>
      <c r="C9" s="310">
        <v>0</v>
      </c>
      <c r="D9" s="311">
        <v>0</v>
      </c>
      <c r="E9" s="311">
        <f>C9-D9</f>
        <v>0</v>
      </c>
      <c r="F9" s="157"/>
    </row>
    <row r="10" spans="1:7">
      <c r="A10" s="315"/>
      <c r="B10" s="315" t="s">
        <v>237</v>
      </c>
      <c r="C10" s="314">
        <f>SUM(C8:C9)</f>
        <v>0</v>
      </c>
      <c r="D10" s="314">
        <f>SUM(D8:D9)</f>
        <v>0</v>
      </c>
      <c r="E10" s="314">
        <f>SUM(E8:E9)</f>
        <v>0</v>
      </c>
      <c r="F10" s="157"/>
    </row>
    <row r="11" spans="1:7">
      <c r="A11" s="308" t="s">
        <v>317</v>
      </c>
      <c r="B11" s="308"/>
      <c r="C11" s="310"/>
      <c r="D11" s="310"/>
      <c r="E11" s="310"/>
      <c r="F11" s="157"/>
    </row>
    <row r="12" spans="1:7">
      <c r="A12" s="308"/>
      <c r="B12" s="308" t="s">
        <v>157</v>
      </c>
      <c r="C12" s="311">
        <v>0</v>
      </c>
      <c r="D12" s="311">
        <v>0</v>
      </c>
      <c r="E12" s="311">
        <f>C12-D12</f>
        <v>0</v>
      </c>
      <c r="F12" s="157"/>
    </row>
    <row r="13" spans="1:7">
      <c r="A13" s="308"/>
      <c r="B13" s="308" t="s">
        <v>318</v>
      </c>
      <c r="C13" s="311">
        <v>0</v>
      </c>
      <c r="D13" s="311">
        <v>0</v>
      </c>
      <c r="E13" s="311">
        <f>C13-D13</f>
        <v>0</v>
      </c>
      <c r="F13" s="157"/>
    </row>
    <row r="14" spans="1:7">
      <c r="A14" s="308"/>
      <c r="B14" s="308" t="s">
        <v>159</v>
      </c>
      <c r="C14" s="311">
        <v>0</v>
      </c>
      <c r="D14" s="311">
        <v>0</v>
      </c>
      <c r="E14" s="311">
        <f>C14-D14</f>
        <v>0</v>
      </c>
      <c r="F14" s="157"/>
    </row>
    <row r="15" spans="1:7">
      <c r="A15" s="313"/>
      <c r="B15" s="315" t="s">
        <v>237</v>
      </c>
      <c r="C15" s="314">
        <f>SUM(C12:C14)</f>
        <v>0</v>
      </c>
      <c r="D15" s="314">
        <f>SUM(D12:D14)</f>
        <v>0</v>
      </c>
      <c r="E15" s="314">
        <f>SUM(E12:E14)</f>
        <v>0</v>
      </c>
      <c r="F15" s="157"/>
    </row>
    <row r="16" spans="1:7">
      <c r="A16" s="308" t="s">
        <v>319</v>
      </c>
      <c r="B16" s="308"/>
      <c r="C16" s="327"/>
      <c r="D16" s="311"/>
      <c r="E16" s="311"/>
      <c r="F16" s="157"/>
    </row>
    <row r="17" spans="1:6">
      <c r="A17" s="308"/>
      <c r="B17" s="308" t="s">
        <v>164</v>
      </c>
      <c r="C17" s="311">
        <v>0</v>
      </c>
      <c r="D17" s="311">
        <v>0</v>
      </c>
      <c r="E17" s="311">
        <f t="shared" ref="E17:E22" si="0">C17-D17</f>
        <v>0</v>
      </c>
      <c r="F17" s="157"/>
    </row>
    <row r="18" spans="1:6">
      <c r="A18" s="308"/>
      <c r="B18" s="308" t="s">
        <v>167</v>
      </c>
      <c r="C18" s="311">
        <v>0</v>
      </c>
      <c r="D18" s="311">
        <v>0</v>
      </c>
      <c r="E18" s="311">
        <f t="shared" si="0"/>
        <v>0</v>
      </c>
      <c r="F18" s="157"/>
    </row>
    <row r="19" spans="1:6">
      <c r="A19" s="308"/>
      <c r="B19" s="308" t="s">
        <v>168</v>
      </c>
      <c r="C19" s="311">
        <v>0</v>
      </c>
      <c r="D19" s="311">
        <v>0</v>
      </c>
      <c r="E19" s="311">
        <f t="shared" si="0"/>
        <v>0</v>
      </c>
      <c r="F19" s="157"/>
    </row>
    <row r="20" spans="1:6">
      <c r="A20" s="308"/>
      <c r="B20" s="308" t="s">
        <v>159</v>
      </c>
      <c r="C20" s="311">
        <v>0</v>
      </c>
      <c r="D20" s="311">
        <v>0</v>
      </c>
      <c r="E20" s="311">
        <f t="shared" si="0"/>
        <v>0</v>
      </c>
      <c r="F20" s="157"/>
    </row>
    <row r="21" spans="1:6">
      <c r="A21" s="157"/>
      <c r="B21" s="308" t="s">
        <v>320</v>
      </c>
      <c r="C21" s="311">
        <v>0</v>
      </c>
      <c r="D21" s="311">
        <v>0</v>
      </c>
      <c r="E21" s="311">
        <f t="shared" si="0"/>
        <v>0</v>
      </c>
      <c r="F21" s="157"/>
    </row>
    <row r="22" spans="1:6">
      <c r="A22" s="308"/>
      <c r="B22" s="308" t="s">
        <v>177</v>
      </c>
      <c r="C22" s="311">
        <v>0</v>
      </c>
      <c r="D22" s="311">
        <v>0</v>
      </c>
      <c r="E22" s="311">
        <f t="shared" si="0"/>
        <v>0</v>
      </c>
      <c r="F22" s="157"/>
    </row>
    <row r="23" spans="1:6">
      <c r="A23" s="313"/>
      <c r="B23" s="315" t="s">
        <v>237</v>
      </c>
      <c r="C23" s="314">
        <f>SUM(C17:C22)</f>
        <v>0</v>
      </c>
      <c r="D23" s="314">
        <f>SUM(D17:D22)</f>
        <v>0</v>
      </c>
      <c r="E23" s="314">
        <f>SUM(E17:E22)</f>
        <v>0</v>
      </c>
      <c r="F23" s="157"/>
    </row>
    <row r="24" spans="1:6">
      <c r="A24" s="308" t="s">
        <v>321</v>
      </c>
      <c r="B24" s="308"/>
      <c r="C24" s="327"/>
      <c r="D24" s="311"/>
      <c r="E24" s="311"/>
      <c r="F24" s="157"/>
    </row>
    <row r="25" spans="1:6">
      <c r="A25" s="308"/>
      <c r="B25" s="308" t="s">
        <v>190</v>
      </c>
      <c r="C25" s="311">
        <v>0</v>
      </c>
      <c r="D25" s="311">
        <v>0</v>
      </c>
      <c r="E25" s="311">
        <f>C25-D25</f>
        <v>0</v>
      </c>
      <c r="F25" s="157"/>
    </row>
    <row r="26" spans="1:6">
      <c r="A26" s="308"/>
      <c r="B26" s="308" t="s">
        <v>193</v>
      </c>
      <c r="C26" s="311">
        <v>0</v>
      </c>
      <c r="D26" s="311">
        <v>0</v>
      </c>
      <c r="E26" s="311">
        <f>C26-D26</f>
        <v>0</v>
      </c>
      <c r="F26" s="157"/>
    </row>
    <row r="27" spans="1:6">
      <c r="A27" s="313"/>
      <c r="B27" s="315" t="s">
        <v>237</v>
      </c>
      <c r="C27" s="314">
        <f>SUM(C25:C26)</f>
        <v>0</v>
      </c>
      <c r="D27" s="314">
        <f>SUM(D25:D26)</f>
        <v>0</v>
      </c>
      <c r="E27" s="314">
        <f>SUM(E25:E26)</f>
        <v>0</v>
      </c>
      <c r="F27" s="157"/>
    </row>
    <row r="28" spans="1:6">
      <c r="A28" s="308" t="s">
        <v>322</v>
      </c>
      <c r="B28" s="308"/>
      <c r="C28" s="327"/>
      <c r="D28" s="311"/>
      <c r="E28" s="311"/>
      <c r="F28" s="157"/>
    </row>
    <row r="29" spans="1:6">
      <c r="A29" s="308"/>
      <c r="B29" s="308" t="s">
        <v>196</v>
      </c>
      <c r="C29" s="311">
        <v>0</v>
      </c>
      <c r="D29" s="311">
        <v>0</v>
      </c>
      <c r="E29" s="311">
        <f t="shared" ref="E29:E35" si="1">C29-D29</f>
        <v>0</v>
      </c>
      <c r="F29" s="157"/>
    </row>
    <row r="30" spans="1:6">
      <c r="A30" s="308"/>
      <c r="B30" s="308" t="s">
        <v>110</v>
      </c>
      <c r="C30" s="311">
        <v>0</v>
      </c>
      <c r="D30" s="311">
        <v>0</v>
      </c>
      <c r="E30" s="311">
        <f t="shared" si="1"/>
        <v>0</v>
      </c>
      <c r="F30" s="157"/>
    </row>
    <row r="31" spans="1:6">
      <c r="A31" s="308"/>
      <c r="B31" s="308" t="s">
        <v>111</v>
      </c>
      <c r="C31" s="311">
        <v>0</v>
      </c>
      <c r="D31" s="311">
        <v>0</v>
      </c>
      <c r="E31" s="311">
        <f t="shared" si="1"/>
        <v>0</v>
      </c>
      <c r="F31" s="157"/>
    </row>
    <row r="32" spans="1:6">
      <c r="A32" s="308"/>
      <c r="B32" s="308" t="s">
        <v>198</v>
      </c>
      <c r="C32" s="311">
        <v>0</v>
      </c>
      <c r="D32" s="311">
        <v>0</v>
      </c>
      <c r="E32" s="311">
        <f t="shared" si="1"/>
        <v>0</v>
      </c>
      <c r="F32" s="157"/>
    </row>
    <row r="33" spans="1:6">
      <c r="A33" s="308"/>
      <c r="B33" s="308" t="s">
        <v>199</v>
      </c>
      <c r="C33" s="311">
        <v>0</v>
      </c>
      <c r="D33" s="311">
        <v>0</v>
      </c>
      <c r="E33" s="311">
        <f t="shared" si="1"/>
        <v>0</v>
      </c>
      <c r="F33" s="157"/>
    </row>
    <row r="34" spans="1:6">
      <c r="A34" s="308"/>
      <c r="B34" s="308" t="s">
        <v>200</v>
      </c>
      <c r="C34" s="311">
        <v>0</v>
      </c>
      <c r="D34" s="311">
        <v>0</v>
      </c>
      <c r="E34" s="311">
        <f t="shared" si="1"/>
        <v>0</v>
      </c>
      <c r="F34" s="157"/>
    </row>
    <row r="35" spans="1:6">
      <c r="A35" s="308"/>
      <c r="B35" s="308" t="s">
        <v>205</v>
      </c>
      <c r="C35" s="311">
        <v>0</v>
      </c>
      <c r="D35" s="311">
        <v>0</v>
      </c>
      <c r="E35" s="311">
        <f t="shared" si="1"/>
        <v>0</v>
      </c>
      <c r="F35" s="157"/>
    </row>
    <row r="36" spans="1:6">
      <c r="A36" s="313"/>
      <c r="B36" s="315" t="s">
        <v>237</v>
      </c>
      <c r="C36" s="314">
        <f>SUM(C29:C35)</f>
        <v>0</v>
      </c>
      <c r="D36" s="314">
        <f>SUM(D29:D35)</f>
        <v>0</v>
      </c>
      <c r="E36" s="314">
        <f>SUM(E29:E35)</f>
        <v>0</v>
      </c>
      <c r="F36" s="348"/>
    </row>
    <row r="37" spans="1:6">
      <c r="A37" s="308"/>
      <c r="B37" s="312"/>
      <c r="C37" s="327"/>
      <c r="D37" s="311"/>
      <c r="E37" s="311"/>
      <c r="F37" s="157"/>
    </row>
    <row r="38" spans="1:6" ht="16.2" thickBot="1">
      <c r="A38" s="316" t="s">
        <v>237</v>
      </c>
      <c r="B38" s="316"/>
      <c r="C38" s="317">
        <f>C10+C15+C23+C27+C36</f>
        <v>0</v>
      </c>
      <c r="D38" s="317">
        <f>D10+D15+D23+D27+D36</f>
        <v>0</v>
      </c>
      <c r="E38" s="317">
        <f>E10+E15+E23+E27+E36</f>
        <v>0</v>
      </c>
      <c r="F38" s="157"/>
    </row>
    <row r="39" spans="1:6" ht="16.2" thickTop="1"/>
  </sheetData>
  <mergeCells count="1">
    <mergeCell ref="A1:E2"/>
  </mergeCells>
  <pageMargins left="0.23622047244094491" right="0.23622047244094491" top="0.70866141732283472" bottom="0.47244094488188981" header="0.23622047244094491" footer="0.31496062992125984"/>
  <pageSetup paperSize="9" scale="77" orientation="portrait" r:id="rId1"/>
  <headerFooter scaleWithDoc="0">
    <oddHeader>&amp;LVirksomhetsregnskap for bruttobudsjetterte virksomheter i henhold til de statlige regnskapsstandardene (SRS)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396AF-4C7F-41F9-95FC-756C6B84E418}">
  <dimension ref="A1:D32"/>
  <sheetViews>
    <sheetView showWhiteSpace="0" view="pageLayout" zoomScaleNormal="100" workbookViewId="0">
      <selection activeCell="O41" sqref="O41"/>
    </sheetView>
  </sheetViews>
  <sheetFormatPr baseColWidth="10" defaultColWidth="11.44140625" defaultRowHeight="15" customHeight="1"/>
  <cols>
    <col min="1" max="1" width="57.6640625" style="287" customWidth="1"/>
    <col min="2" max="2" width="15.6640625" style="287" customWidth="1"/>
    <col min="3" max="3" width="5.6640625" style="287" customWidth="1"/>
    <col min="4" max="4" width="15.6640625" style="287" customWidth="1"/>
    <col min="5" max="16384" width="11.44140625" style="287"/>
  </cols>
  <sheetData>
    <row r="1" spans="1:4" ht="15" customHeight="1">
      <c r="A1" s="322" t="s">
        <v>323</v>
      </c>
      <c r="B1" s="290"/>
      <c r="C1" s="290"/>
      <c r="D1" s="290"/>
    </row>
    <row r="3" spans="1:4" ht="15" customHeight="1">
      <c r="A3" s="294" t="s">
        <v>324</v>
      </c>
    </row>
    <row r="4" spans="1:4" ht="15" customHeight="1">
      <c r="A4" s="294"/>
    </row>
    <row r="5" spans="1:4" ht="15" customHeight="1">
      <c r="A5" s="300"/>
      <c r="B5" s="295">
        <f>+Resultatregnskap!C3</f>
        <v>44561</v>
      </c>
      <c r="C5" s="295"/>
      <c r="D5" s="295">
        <f>+Resultatregnskap!D3</f>
        <v>44196</v>
      </c>
    </row>
    <row r="6" spans="1:4" ht="15" customHeight="1">
      <c r="A6" s="284"/>
      <c r="B6" s="285"/>
      <c r="C6" s="285"/>
      <c r="D6" s="285"/>
    </row>
    <row r="7" spans="1:4" ht="15" customHeight="1">
      <c r="A7" s="287" t="s">
        <v>325</v>
      </c>
      <c r="B7" s="60">
        <v>0</v>
      </c>
      <c r="C7" s="60"/>
      <c r="D7" s="60">
        <v>0</v>
      </c>
    </row>
    <row r="8" spans="1:4" ht="15" customHeight="1">
      <c r="A8" s="287" t="s">
        <v>326</v>
      </c>
      <c r="B8" s="60">
        <v>0</v>
      </c>
      <c r="C8" s="60"/>
      <c r="D8" s="60">
        <v>0</v>
      </c>
    </row>
    <row r="9" spans="1:4" ht="15" customHeight="1">
      <c r="A9" s="287" t="s">
        <v>327</v>
      </c>
      <c r="B9" s="60">
        <v>0</v>
      </c>
      <c r="C9" s="60"/>
      <c r="D9" s="60">
        <v>0</v>
      </c>
    </row>
    <row r="10" spans="1:4" s="284" customFormat="1" ht="15" customHeight="1">
      <c r="A10" s="291" t="s">
        <v>328</v>
      </c>
      <c r="B10" s="61">
        <f>SUM(B7:B9)</f>
        <v>0</v>
      </c>
      <c r="C10" s="61"/>
      <c r="D10" s="61">
        <f>SUM(D7:D9)</f>
        <v>0</v>
      </c>
    </row>
    <row r="11" spans="1:4" s="284" customFormat="1" ht="15" customHeight="1">
      <c r="A11" s="300"/>
      <c r="B11" s="350"/>
      <c r="C11" s="350"/>
      <c r="D11" s="350"/>
    </row>
    <row r="12" spans="1:4" s="284" customFormat="1" ht="15" customHeight="1">
      <c r="A12" s="300"/>
      <c r="B12" s="350"/>
      <c r="C12" s="350"/>
      <c r="D12" s="350"/>
    </row>
    <row r="13" spans="1:4" ht="15" customHeight="1">
      <c r="B13" s="60"/>
      <c r="C13" s="60"/>
      <c r="D13" s="60"/>
    </row>
    <row r="14" spans="1:4" ht="15" customHeight="1">
      <c r="A14" s="294" t="s">
        <v>329</v>
      </c>
    </row>
    <row r="15" spans="1:4" ht="15" customHeight="1">
      <c r="A15" s="294"/>
    </row>
    <row r="16" spans="1:4" ht="15" customHeight="1">
      <c r="A16" s="298" t="s">
        <v>138</v>
      </c>
    </row>
    <row r="17" spans="1:4" ht="15" customHeight="1">
      <c r="A17" s="300"/>
      <c r="B17" s="295">
        <f>+Resultatregnskap!C3</f>
        <v>44561</v>
      </c>
      <c r="C17" s="295"/>
      <c r="D17" s="295">
        <f>+Resultatregnskap!D3</f>
        <v>44196</v>
      </c>
    </row>
    <row r="18" spans="1:4" ht="15" customHeight="1">
      <c r="A18" s="284"/>
      <c r="B18" s="285"/>
      <c r="C18" s="285"/>
      <c r="D18" s="285"/>
    </row>
    <row r="19" spans="1:4" ht="15" customHeight="1">
      <c r="A19" s="287" t="s">
        <v>325</v>
      </c>
      <c r="B19" s="60">
        <v>0</v>
      </c>
      <c r="C19" s="60"/>
      <c r="D19" s="60">
        <v>0</v>
      </c>
    </row>
    <row r="20" spans="1:4" ht="15" customHeight="1">
      <c r="A20" s="287" t="s">
        <v>326</v>
      </c>
      <c r="B20" s="60">
        <v>0</v>
      </c>
      <c r="C20" s="60"/>
      <c r="D20" s="60">
        <v>0</v>
      </c>
    </row>
    <row r="21" spans="1:4" ht="15" customHeight="1">
      <c r="A21" s="140" t="s">
        <v>327</v>
      </c>
      <c r="B21" s="60">
        <v>0</v>
      </c>
      <c r="C21" s="60"/>
      <c r="D21" s="60">
        <v>0</v>
      </c>
    </row>
    <row r="22" spans="1:4" ht="15" customHeight="1">
      <c r="A22" s="291" t="s">
        <v>328</v>
      </c>
      <c r="B22" s="61">
        <f>SUM(B19:B21)</f>
        <v>0</v>
      </c>
      <c r="C22" s="61"/>
      <c r="D22" s="61">
        <f>SUM(D19:D21)</f>
        <v>0</v>
      </c>
    </row>
    <row r="24" spans="1:4" ht="15" customHeight="1">
      <c r="A24" s="298" t="s">
        <v>330</v>
      </c>
    </row>
    <row r="25" spans="1:4" ht="15" customHeight="1">
      <c r="B25" s="295">
        <f>+Resultatregnskap!C3</f>
        <v>44561</v>
      </c>
      <c r="C25" s="295"/>
      <c r="D25" s="295">
        <f>+Resultatregnskap!D3</f>
        <v>44196</v>
      </c>
    </row>
    <row r="26" spans="1:4" ht="15" customHeight="1">
      <c r="A26" s="287" t="s">
        <v>331</v>
      </c>
      <c r="B26" s="60">
        <v>0</v>
      </c>
      <c r="C26" s="60"/>
      <c r="D26" s="60">
        <v>0</v>
      </c>
    </row>
    <row r="27" spans="1:4" ht="15" customHeight="1">
      <c r="A27" s="287" t="s">
        <v>332</v>
      </c>
      <c r="B27" s="60">
        <v>0</v>
      </c>
      <c r="C27" s="60"/>
      <c r="D27" s="60">
        <v>0</v>
      </c>
    </row>
    <row r="28" spans="1:4" ht="31.2">
      <c r="A28" s="302" t="s">
        <v>333</v>
      </c>
      <c r="B28" s="61">
        <f>SUM(B26:B27)</f>
        <v>0</v>
      </c>
      <c r="C28" s="61"/>
      <c r="D28" s="61">
        <f>SUM(D26:D27)</f>
        <v>0</v>
      </c>
    </row>
    <row r="32" spans="1:4" ht="15" customHeight="1">
      <c r="A32" s="284"/>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E554-BF8A-4361-80E8-FD719E852C41}">
  <dimension ref="A1:D24"/>
  <sheetViews>
    <sheetView view="pageLayout" zoomScaleNormal="100" workbookViewId="0">
      <selection activeCell="P44" sqref="P44"/>
    </sheetView>
  </sheetViews>
  <sheetFormatPr baseColWidth="10" defaultColWidth="11.44140625" defaultRowHeight="15" customHeight="1"/>
  <cols>
    <col min="1" max="1" width="46.33203125" style="287" customWidth="1"/>
    <col min="2" max="2" width="15.6640625" style="287" customWidth="1"/>
    <col min="3" max="3" width="5.6640625" style="287" customWidth="1"/>
    <col min="4" max="4" width="15.6640625" style="287" customWidth="1"/>
    <col min="5" max="16384" width="11.44140625" style="287"/>
  </cols>
  <sheetData>
    <row r="1" spans="1:4" ht="15" customHeight="1">
      <c r="A1" s="322" t="s">
        <v>334</v>
      </c>
      <c r="B1" s="290"/>
      <c r="C1" s="290"/>
      <c r="D1" s="290"/>
    </row>
    <row r="2" spans="1:4" ht="15" customHeight="1">
      <c r="A2" s="326"/>
    </row>
    <row r="3" spans="1:4" ht="15" customHeight="1">
      <c r="A3" s="294" t="s">
        <v>324</v>
      </c>
    </row>
    <row r="5" spans="1:4" s="307" customFormat="1" ht="15" customHeight="1">
      <c r="A5" s="301"/>
      <c r="B5" s="288">
        <f>+Resultatregnskap!C3</f>
        <v>44561</v>
      </c>
      <c r="C5" s="288"/>
      <c r="D5" s="288">
        <f>+Resultatregnskap!D3</f>
        <v>44196</v>
      </c>
    </row>
    <row r="6" spans="1:4" ht="15" customHeight="1">
      <c r="A6" s="284"/>
      <c r="B6" s="285"/>
      <c r="C6" s="285"/>
      <c r="D6" s="285"/>
    </row>
    <row r="7" spans="1:4" ht="15" customHeight="1">
      <c r="A7" s="287" t="s">
        <v>335</v>
      </c>
      <c r="B7" s="60">
        <v>0</v>
      </c>
      <c r="C7" s="60"/>
      <c r="D7" s="60">
        <v>0</v>
      </c>
    </row>
    <row r="8" spans="1:4" ht="15" customHeight="1">
      <c r="A8" s="287" t="s">
        <v>336</v>
      </c>
      <c r="B8" s="60">
        <v>0</v>
      </c>
      <c r="C8" s="60"/>
      <c r="D8" s="60">
        <v>0</v>
      </c>
    </row>
    <row r="9" spans="1:4" ht="15" customHeight="1">
      <c r="A9" s="287" t="s">
        <v>337</v>
      </c>
      <c r="B9" s="304">
        <v>0</v>
      </c>
      <c r="C9" s="304"/>
      <c r="D9" s="304">
        <v>0</v>
      </c>
    </row>
    <row r="10" spans="1:4" s="284" customFormat="1" ht="15" customHeight="1">
      <c r="A10" s="291" t="s">
        <v>338</v>
      </c>
      <c r="B10" s="61">
        <f>SUM(B7:B9)</f>
        <v>0</v>
      </c>
      <c r="C10" s="61"/>
      <c r="D10" s="61">
        <f>SUM(D7:D9)</f>
        <v>0</v>
      </c>
    </row>
    <row r="13" spans="1:4" ht="15" customHeight="1">
      <c r="A13" s="294" t="s">
        <v>329</v>
      </c>
    </row>
    <row r="14" spans="1:4" ht="15" customHeight="1">
      <c r="A14" s="294"/>
    </row>
    <row r="15" spans="1:4" ht="15" customHeight="1">
      <c r="A15" s="298" t="s">
        <v>140</v>
      </c>
    </row>
    <row r="16" spans="1:4" ht="15" customHeight="1">
      <c r="A16" s="301"/>
      <c r="B16" s="288">
        <f>+Resultatregnskap!C3</f>
        <v>44561</v>
      </c>
      <c r="C16" s="288"/>
      <c r="D16" s="288">
        <f>+Resultatregnskap!D3</f>
        <v>44196</v>
      </c>
    </row>
    <row r="17" spans="1:4" ht="15" customHeight="1">
      <c r="A17" s="284"/>
      <c r="B17" s="285"/>
      <c r="C17" s="285"/>
      <c r="D17" s="285"/>
    </row>
    <row r="18" spans="1:4" ht="15" customHeight="1">
      <c r="A18" s="287" t="s">
        <v>335</v>
      </c>
      <c r="B18" s="60">
        <v>0</v>
      </c>
      <c r="C18" s="60"/>
      <c r="D18" s="60">
        <v>0</v>
      </c>
    </row>
    <row r="19" spans="1:4" ht="15" customHeight="1">
      <c r="A19" s="287" t="s">
        <v>336</v>
      </c>
      <c r="B19" s="60">
        <v>0</v>
      </c>
      <c r="C19" s="60"/>
      <c r="D19" s="60">
        <v>0</v>
      </c>
    </row>
    <row r="20" spans="1:4" ht="15" customHeight="1">
      <c r="A20" s="287" t="s">
        <v>337</v>
      </c>
      <c r="B20" s="304">
        <v>0</v>
      </c>
      <c r="C20" s="304"/>
      <c r="D20" s="304">
        <v>0</v>
      </c>
    </row>
    <row r="21" spans="1:4" ht="15" customHeight="1">
      <c r="A21" s="289" t="s">
        <v>338</v>
      </c>
      <c r="B21" s="61">
        <f>SUM(B18:B20)</f>
        <v>0</v>
      </c>
      <c r="C21" s="61"/>
      <c r="D21" s="61">
        <f>SUM(D18:D20)</f>
        <v>0</v>
      </c>
    </row>
    <row r="23" spans="1:4" ht="15" customHeight="1">
      <c r="A23" s="298" t="s">
        <v>205</v>
      </c>
    </row>
    <row r="24" spans="1:4" ht="15" customHeight="1">
      <c r="A24" s="294" t="s">
        <v>339</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7"/>
  <sheetViews>
    <sheetView view="pageLayout" zoomScaleNormal="100" workbookViewId="0"/>
  </sheetViews>
  <sheetFormatPr baseColWidth="10" defaultColWidth="11.44140625" defaultRowHeight="15.6"/>
  <cols>
    <col min="1" max="1" width="28.33203125" style="12" customWidth="1"/>
    <col min="2" max="9" width="16.33203125" style="12" customWidth="1"/>
    <col min="10" max="16384" width="11.44140625" style="12"/>
  </cols>
  <sheetData>
    <row r="1" spans="1:9">
      <c r="A1" s="106" t="s">
        <v>340</v>
      </c>
      <c r="B1" s="62"/>
      <c r="C1" s="62"/>
      <c r="D1" s="62"/>
      <c r="E1" s="62"/>
      <c r="F1" s="62"/>
      <c r="G1" s="62"/>
      <c r="H1" s="62"/>
      <c r="I1" s="54"/>
    </row>
    <row r="2" spans="1:9">
      <c r="A2" s="135"/>
      <c r="B2" s="136"/>
      <c r="C2" s="136"/>
      <c r="D2" s="136"/>
      <c r="E2" s="136"/>
      <c r="F2" s="136"/>
      <c r="G2" s="136"/>
      <c r="H2" s="136"/>
    </row>
    <row r="3" spans="1:9" s="71" customFormat="1" ht="62.4">
      <c r="A3" s="118" t="s">
        <v>341</v>
      </c>
      <c r="B3" s="127" t="s">
        <v>342</v>
      </c>
      <c r="C3" s="127" t="s">
        <v>343</v>
      </c>
      <c r="D3" s="127" t="s">
        <v>344</v>
      </c>
      <c r="E3" s="127" t="s">
        <v>345</v>
      </c>
      <c r="F3" s="127" t="s">
        <v>346</v>
      </c>
      <c r="G3" s="127" t="s">
        <v>347</v>
      </c>
      <c r="H3" s="127" t="s">
        <v>348</v>
      </c>
      <c r="I3" s="127" t="s">
        <v>349</v>
      </c>
    </row>
    <row r="4" spans="1:9">
      <c r="A4" s="63" t="s">
        <v>350</v>
      </c>
      <c r="B4" s="111"/>
      <c r="C4" s="111"/>
      <c r="D4" s="64">
        <v>0</v>
      </c>
      <c r="E4" s="64">
        <v>0</v>
      </c>
      <c r="F4" s="41">
        <v>0</v>
      </c>
      <c r="G4" s="41">
        <v>0</v>
      </c>
      <c r="H4" s="41">
        <v>0</v>
      </c>
      <c r="I4" s="12">
        <v>0</v>
      </c>
    </row>
    <row r="5" spans="1:9">
      <c r="A5" s="63" t="s">
        <v>351</v>
      </c>
      <c r="B5" s="111"/>
      <c r="C5" s="111"/>
      <c r="D5" s="64">
        <v>0</v>
      </c>
      <c r="E5" s="64">
        <v>0</v>
      </c>
      <c r="F5" s="41">
        <v>0</v>
      </c>
      <c r="G5" s="41">
        <v>0</v>
      </c>
      <c r="H5" s="41">
        <v>0</v>
      </c>
      <c r="I5" s="12">
        <v>0</v>
      </c>
    </row>
    <row r="6" spans="1:9">
      <c r="A6" s="63" t="s">
        <v>352</v>
      </c>
      <c r="B6" s="111"/>
      <c r="C6" s="111"/>
      <c r="D6" s="64">
        <v>0</v>
      </c>
      <c r="E6" s="64">
        <v>0</v>
      </c>
      <c r="F6" s="41">
        <v>0</v>
      </c>
      <c r="G6" s="41">
        <v>0</v>
      </c>
      <c r="H6" s="41">
        <v>0</v>
      </c>
      <c r="I6" s="12">
        <v>0</v>
      </c>
    </row>
    <row r="7" spans="1:9">
      <c r="A7" s="65" t="s">
        <v>417</v>
      </c>
      <c r="B7" s="66"/>
      <c r="C7" s="66"/>
      <c r="D7" s="67"/>
      <c r="E7" s="67"/>
      <c r="F7" s="68"/>
      <c r="G7" s="68"/>
      <c r="H7" s="69">
        <f>SUM(H4:H6)</f>
        <v>0</v>
      </c>
      <c r="I7" s="70">
        <f>SUM(I4:I6)</f>
        <v>0</v>
      </c>
    </row>
  </sheetData>
  <customSheetViews>
    <customSheetView guid="{E08F6C1E-EA7C-4AAA-84BE-D7F298563247}" showPageBreaks="1" fitToPage="1" showRuler="0">
      <selection activeCell="K7" sqref="K7"/>
      <pageMargins left="0" right="0" top="0" bottom="0" header="0" footer="0"/>
      <pageSetup paperSize="9" scale="57"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57"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63" orientation="portrait" r:id="rId3"/>
  <headerFooter scaleWithDoc="0">
    <oddHeader>&amp;LVirksomhetsregnskap for bruttobudsjetterte virksomheter i henhold til de statlige regnskapsstandardene (SRS)</oddHeader>
  </headerFooter>
  <ignoredErrors>
    <ignoredError sqref="H7:I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FDC97-3F4A-4E23-8A0B-1A7C2EEE9545}">
  <dimension ref="A1:L50"/>
  <sheetViews>
    <sheetView showGridLines="0" showRuler="0" view="pageLayout" zoomScaleNormal="100" workbookViewId="0"/>
  </sheetViews>
  <sheetFormatPr baseColWidth="10" defaultColWidth="11.44140625" defaultRowHeight="13.2"/>
  <cols>
    <col min="1" max="1" width="18.44140625" style="140" customWidth="1"/>
    <col min="2" max="2" width="32.88671875" style="140" customWidth="1"/>
    <col min="3" max="3" width="9.6640625" style="140" customWidth="1"/>
    <col min="4" max="4" width="24.88671875" style="140" customWidth="1"/>
    <col min="5" max="5" width="8.109375" style="140" customWidth="1"/>
    <col min="6" max="6" width="17.33203125" style="140" customWidth="1"/>
    <col min="7" max="7" width="17" style="140" customWidth="1"/>
    <col min="8" max="8" width="18.44140625" style="140" customWidth="1"/>
    <col min="9" max="9" width="11.44140625" style="140"/>
    <col min="10" max="10" width="23.44140625" style="140" customWidth="1"/>
    <col min="11" max="11" width="14.109375" style="140" customWidth="1"/>
    <col min="12" max="12" width="14" style="140" customWidth="1"/>
    <col min="13" max="16384" width="11.44140625" style="140"/>
  </cols>
  <sheetData>
    <row r="1" spans="1:10" ht="20.399999999999999">
      <c r="A1" s="206" t="s">
        <v>397</v>
      </c>
      <c r="B1" s="384"/>
      <c r="C1" s="384"/>
      <c r="D1" s="384"/>
      <c r="E1" s="384"/>
      <c r="F1" s="384"/>
      <c r="G1" s="384"/>
      <c r="H1" s="385"/>
    </row>
    <row r="2" spans="1:10" ht="26.4">
      <c r="A2" s="207" t="s">
        <v>0</v>
      </c>
      <c r="B2" s="208" t="s">
        <v>1</v>
      </c>
      <c r="C2" s="386" t="s">
        <v>2</v>
      </c>
      <c r="D2" s="387" t="s">
        <v>3</v>
      </c>
      <c r="E2" s="386" t="s">
        <v>4</v>
      </c>
      <c r="F2" s="388" t="s">
        <v>5</v>
      </c>
      <c r="G2" s="388" t="s">
        <v>398</v>
      </c>
      <c r="H2" s="389" t="s">
        <v>6</v>
      </c>
      <c r="J2" s="197"/>
    </row>
    <row r="3" spans="1:10">
      <c r="A3" s="209" t="s">
        <v>7</v>
      </c>
      <c r="B3" s="210" t="s">
        <v>8</v>
      </c>
      <c r="C3" s="390" t="s">
        <v>9</v>
      </c>
      <c r="D3" s="384" t="s">
        <v>10</v>
      </c>
      <c r="E3" s="391"/>
      <c r="F3" s="392"/>
      <c r="G3" s="392"/>
      <c r="H3" s="393">
        <f>F3-G3</f>
        <v>0</v>
      </c>
    </row>
    <row r="4" spans="1:10" ht="24.75" customHeight="1">
      <c r="A4" s="211" t="s">
        <v>7</v>
      </c>
      <c r="B4" s="210" t="s">
        <v>8</v>
      </c>
      <c r="C4" s="212" t="s">
        <v>9</v>
      </c>
      <c r="D4" s="213" t="s">
        <v>11</v>
      </c>
      <c r="E4" s="214"/>
      <c r="F4" s="141"/>
      <c r="G4" s="141"/>
      <c r="H4" s="215">
        <f>F4-G4</f>
        <v>0</v>
      </c>
    </row>
    <row r="5" spans="1:10">
      <c r="A5" s="216" t="s">
        <v>7</v>
      </c>
      <c r="B5" s="210" t="s">
        <v>8</v>
      </c>
      <c r="C5" s="217" t="s">
        <v>9</v>
      </c>
      <c r="D5" s="205" t="s">
        <v>12</v>
      </c>
      <c r="E5" s="218"/>
      <c r="F5" s="141"/>
      <c r="G5" s="141"/>
      <c r="H5" s="215">
        <f>F5-G5</f>
        <v>0</v>
      </c>
    </row>
    <row r="6" spans="1:10">
      <c r="A6" s="216" t="s">
        <v>7</v>
      </c>
      <c r="B6" s="210" t="s">
        <v>8</v>
      </c>
      <c r="C6" s="217" t="s">
        <v>9</v>
      </c>
      <c r="D6" s="205" t="s">
        <v>13</v>
      </c>
      <c r="E6" s="218"/>
      <c r="F6" s="141"/>
      <c r="G6" s="141"/>
      <c r="H6" s="215">
        <f>F6-G6</f>
        <v>0</v>
      </c>
    </row>
    <row r="7" spans="1:10">
      <c r="A7" s="216" t="s">
        <v>7</v>
      </c>
      <c r="B7" s="210" t="s">
        <v>14</v>
      </c>
      <c r="C7" s="217" t="s">
        <v>9</v>
      </c>
      <c r="D7" s="205" t="s">
        <v>10</v>
      </c>
      <c r="E7" s="218"/>
      <c r="F7" s="141"/>
      <c r="G7" s="141"/>
      <c r="H7" s="219"/>
    </row>
    <row r="8" spans="1:10">
      <c r="A8" s="220">
        <v>1633</v>
      </c>
      <c r="B8" s="221" t="s">
        <v>15</v>
      </c>
      <c r="C8" s="222" t="s">
        <v>16</v>
      </c>
      <c r="D8" s="221" t="s">
        <v>10</v>
      </c>
      <c r="E8" s="223"/>
      <c r="F8" s="142"/>
      <c r="G8" s="142"/>
      <c r="H8" s="219"/>
    </row>
    <row r="9" spans="1:10">
      <c r="A9" s="394" t="s">
        <v>17</v>
      </c>
      <c r="B9" s="395"/>
      <c r="C9" s="396"/>
      <c r="D9" s="396"/>
      <c r="E9" s="396"/>
      <c r="F9" s="397">
        <f>SUM(F3:F8)</f>
        <v>0</v>
      </c>
      <c r="G9" s="397">
        <f>SUM(G3:G8)</f>
        <v>0</v>
      </c>
      <c r="H9" s="398"/>
    </row>
    <row r="10" spans="1:10">
      <c r="A10" s="394"/>
      <c r="B10" s="395"/>
      <c r="C10" s="396"/>
      <c r="D10" s="396"/>
      <c r="E10" s="396"/>
      <c r="F10" s="397"/>
      <c r="G10" s="397"/>
      <c r="H10" s="399"/>
      <c r="I10" s="198"/>
    </row>
    <row r="11" spans="1:10">
      <c r="A11" s="216"/>
      <c r="B11" s="205"/>
      <c r="C11" s="205"/>
      <c r="D11" s="205"/>
      <c r="E11" s="205"/>
      <c r="F11" s="141"/>
      <c r="G11" s="141"/>
      <c r="H11" s="215"/>
    </row>
    <row r="12" spans="1:10" ht="26.4">
      <c r="A12" s="224" t="s">
        <v>18</v>
      </c>
      <c r="B12" s="208" t="s">
        <v>1</v>
      </c>
      <c r="C12" s="225" t="s">
        <v>2</v>
      </c>
      <c r="D12" s="208" t="s">
        <v>3</v>
      </c>
      <c r="E12" s="208"/>
      <c r="F12" s="226" t="s">
        <v>5</v>
      </c>
      <c r="G12" s="226" t="s">
        <v>398</v>
      </c>
      <c r="H12" s="227" t="s">
        <v>19</v>
      </c>
      <c r="J12" s="143"/>
    </row>
    <row r="13" spans="1:10">
      <c r="A13" s="216" t="s">
        <v>7</v>
      </c>
      <c r="B13" s="210" t="s">
        <v>8</v>
      </c>
      <c r="C13" s="217" t="s">
        <v>9</v>
      </c>
      <c r="D13" s="205"/>
      <c r="E13" s="205"/>
      <c r="F13" s="228"/>
      <c r="G13" s="141"/>
      <c r="H13" s="215">
        <f>G13-F13</f>
        <v>0</v>
      </c>
    </row>
    <row r="14" spans="1:10">
      <c r="A14" s="229">
        <v>5309</v>
      </c>
      <c r="B14" s="205" t="s">
        <v>20</v>
      </c>
      <c r="C14" s="230">
        <v>29</v>
      </c>
      <c r="D14" s="205" t="s">
        <v>21</v>
      </c>
      <c r="E14" s="396"/>
      <c r="F14" s="205"/>
      <c r="G14" s="397"/>
      <c r="H14" s="219"/>
    </row>
    <row r="15" spans="1:10">
      <c r="A15" s="220">
        <v>5700</v>
      </c>
      <c r="B15" s="221" t="s">
        <v>22</v>
      </c>
      <c r="C15" s="222" t="s">
        <v>23</v>
      </c>
      <c r="D15" s="221" t="s">
        <v>24</v>
      </c>
      <c r="E15" s="400"/>
      <c r="F15" s="221"/>
      <c r="G15" s="401"/>
      <c r="H15" s="231"/>
    </row>
    <row r="16" spans="1:10">
      <c r="A16" s="232" t="s">
        <v>25</v>
      </c>
      <c r="B16" s="402"/>
      <c r="C16" s="403"/>
      <c r="D16" s="403"/>
      <c r="E16" s="403"/>
      <c r="F16" s="397">
        <f>SUM(F13:F15)</f>
        <v>0</v>
      </c>
      <c r="G16" s="397">
        <f>SUM(G13:G15)</f>
        <v>0</v>
      </c>
      <c r="H16" s="404"/>
      <c r="I16" s="198"/>
    </row>
    <row r="17" spans="1:12" ht="13.8" thickBot="1">
      <c r="A17" s="233"/>
      <c r="B17" s="405"/>
      <c r="C17" s="406"/>
      <c r="D17" s="406"/>
      <c r="E17" s="406"/>
      <c r="F17" s="234"/>
      <c r="G17" s="407"/>
      <c r="H17" s="408"/>
      <c r="I17" s="198"/>
    </row>
    <row r="18" spans="1:12" ht="13.8">
      <c r="A18" s="235" t="s">
        <v>26</v>
      </c>
      <c r="B18" s="402"/>
      <c r="C18" s="403"/>
      <c r="D18" s="403"/>
      <c r="E18" s="403"/>
      <c r="F18" s="205"/>
      <c r="G18" s="409">
        <f>G9-G16</f>
        <v>0</v>
      </c>
      <c r="H18" s="399"/>
      <c r="I18" s="198"/>
      <c r="J18" s="198"/>
    </row>
    <row r="19" spans="1:12">
      <c r="A19" s="236" t="s">
        <v>27</v>
      </c>
      <c r="B19" s="237"/>
      <c r="C19" s="238"/>
      <c r="D19" s="238"/>
      <c r="E19" s="238"/>
      <c r="F19" s="239"/>
      <c r="G19" s="240"/>
      <c r="H19" s="241"/>
      <c r="I19" s="198"/>
    </row>
    <row r="20" spans="1:12">
      <c r="A20" s="410" t="s">
        <v>28</v>
      </c>
      <c r="B20" s="411" t="s">
        <v>29</v>
      </c>
      <c r="C20" s="412"/>
      <c r="D20" s="205"/>
      <c r="E20" s="413"/>
      <c r="F20" s="205"/>
      <c r="G20" s="414"/>
      <c r="H20" s="242"/>
      <c r="I20" s="198"/>
      <c r="J20" s="198"/>
    </row>
    <row r="21" spans="1:12">
      <c r="A21" s="415" t="s">
        <v>28</v>
      </c>
      <c r="B21" s="411" t="s">
        <v>30</v>
      </c>
      <c r="C21" s="411"/>
      <c r="D21" s="411"/>
      <c r="E21" s="411"/>
      <c r="F21" s="416"/>
      <c r="G21" s="414"/>
      <c r="H21" s="417"/>
      <c r="I21" s="418"/>
      <c r="J21" s="143"/>
      <c r="K21" s="199"/>
      <c r="L21" s="199"/>
    </row>
    <row r="22" spans="1:12" ht="13.8" thickBot="1">
      <c r="A22" s="243" t="s">
        <v>31</v>
      </c>
      <c r="B22" s="244" t="s">
        <v>32</v>
      </c>
      <c r="C22" s="245"/>
      <c r="D22" s="245"/>
      <c r="E22" s="245"/>
      <c r="F22" s="245"/>
      <c r="G22" s="419"/>
      <c r="H22" s="246"/>
      <c r="K22" s="199"/>
      <c r="L22" s="199"/>
    </row>
    <row r="23" spans="1:12" ht="13.8" thickBot="1">
      <c r="A23" s="247" t="s">
        <v>33</v>
      </c>
      <c r="B23" s="234"/>
      <c r="C23" s="234"/>
      <c r="D23" s="234"/>
      <c r="E23" s="234"/>
      <c r="F23" s="234"/>
      <c r="G23" s="419">
        <f>SUM(G18:G22)</f>
        <v>0</v>
      </c>
      <c r="H23" s="246"/>
      <c r="K23" s="199"/>
      <c r="L23" s="199"/>
    </row>
    <row r="24" spans="1:12">
      <c r="A24" s="229"/>
      <c r="B24" s="248"/>
      <c r="C24" s="205"/>
      <c r="D24" s="205"/>
      <c r="E24" s="205"/>
      <c r="F24" s="249"/>
      <c r="G24" s="250"/>
      <c r="H24" s="242"/>
      <c r="K24" s="199"/>
      <c r="L24" s="199"/>
    </row>
    <row r="25" spans="1:12">
      <c r="A25" s="216"/>
      <c r="B25" s="205"/>
      <c r="C25" s="205"/>
      <c r="D25" s="205"/>
      <c r="E25" s="205"/>
      <c r="F25" s="205"/>
      <c r="G25" s="420"/>
      <c r="H25" s="242"/>
      <c r="K25" s="199"/>
      <c r="L25" s="199"/>
    </row>
    <row r="26" spans="1:12">
      <c r="A26" s="251" t="s">
        <v>34</v>
      </c>
      <c r="B26" s="252"/>
      <c r="C26" s="253"/>
      <c r="D26" s="253"/>
      <c r="E26" s="253"/>
      <c r="F26" s="253"/>
      <c r="G26" s="254"/>
      <c r="H26" s="242"/>
      <c r="K26" s="199"/>
      <c r="L26" s="199"/>
    </row>
    <row r="27" spans="1:12">
      <c r="A27" s="255" t="s">
        <v>35</v>
      </c>
      <c r="B27" s="421" t="s">
        <v>36</v>
      </c>
      <c r="C27" s="256"/>
      <c r="D27" s="257"/>
      <c r="E27" s="421"/>
      <c r="F27" s="258">
        <v>2021</v>
      </c>
      <c r="G27" s="258">
        <v>2020</v>
      </c>
      <c r="H27" s="259" t="s">
        <v>37</v>
      </c>
      <c r="J27" s="200"/>
    </row>
    <row r="28" spans="1:12">
      <c r="A28" s="410" t="s">
        <v>38</v>
      </c>
      <c r="B28" s="422" t="s">
        <v>39</v>
      </c>
      <c r="C28" s="205"/>
      <c r="D28" s="205"/>
      <c r="E28" s="205"/>
      <c r="F28" s="414"/>
      <c r="G28" s="414"/>
      <c r="H28" s="423">
        <f>SUM(F28-G28)</f>
        <v>0</v>
      </c>
      <c r="J28" s="143"/>
    </row>
    <row r="29" spans="1:12">
      <c r="A29" s="220" t="s">
        <v>31</v>
      </c>
      <c r="B29" s="221" t="s">
        <v>40</v>
      </c>
      <c r="C29" s="221"/>
      <c r="D29" s="221"/>
      <c r="E29" s="221"/>
      <c r="F29" s="424"/>
      <c r="G29" s="424"/>
      <c r="H29" s="425">
        <f>SUM(F29-G29)</f>
        <v>0</v>
      </c>
    </row>
    <row r="30" spans="1:12">
      <c r="A30" s="218"/>
      <c r="B30" s="205"/>
      <c r="C30" s="205"/>
      <c r="D30" s="205"/>
      <c r="E30" s="205"/>
      <c r="F30" s="414"/>
      <c r="G30" s="414"/>
      <c r="H30" s="414"/>
    </row>
    <row r="31" spans="1:12">
      <c r="A31" s="205"/>
      <c r="B31" s="205"/>
      <c r="C31" s="205"/>
      <c r="D31" s="205"/>
      <c r="E31" s="205"/>
      <c r="F31" s="205"/>
    </row>
    <row r="32" spans="1:12" ht="14.4">
      <c r="F32" s="426"/>
    </row>
    <row r="33" spans="6:6" ht="14.4">
      <c r="F33" s="426"/>
    </row>
    <row r="34" spans="6:6" ht="14.4">
      <c r="F34" s="426"/>
    </row>
    <row r="35" spans="6:6" ht="14.4">
      <c r="F35" s="426"/>
    </row>
    <row r="36" spans="6:6" ht="14.4">
      <c r="F36" s="426"/>
    </row>
    <row r="37" spans="6:6" ht="14.4">
      <c r="F37" s="426"/>
    </row>
    <row r="38" spans="6:6" ht="14.4">
      <c r="F38" s="426"/>
    </row>
    <row r="39" spans="6:6" ht="14.4">
      <c r="F39" s="201"/>
    </row>
    <row r="41" spans="6:6" ht="14.4">
      <c r="F41" s="427"/>
    </row>
    <row r="42" spans="6:6">
      <c r="F42" s="202"/>
    </row>
    <row r="43" spans="6:6">
      <c r="F43" s="202"/>
    </row>
    <row r="48" spans="6:6">
      <c r="F48" s="198"/>
    </row>
    <row r="49" spans="6:6">
      <c r="F49" s="203"/>
    </row>
    <row r="50" spans="6:6">
      <c r="F50" s="204"/>
    </row>
  </sheetData>
  <pageMargins left="0.23622047244094491" right="0.23622047244094491" top="0.55118110236220474" bottom="0.55118110236220474" header="0.31496062992125984" footer="0.31496062992125984"/>
  <pageSetup paperSize="9" scale="90" orientation="landscape" r:id="rId1"/>
  <headerFooter>
    <oddHeader>&amp;LVirksomhetsregnskap for bruttobudsjetterte virksomheter i henhold til de statlige regnskapsstandardene (SRS)</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23"/>
  <sheetViews>
    <sheetView view="pageLayout" zoomScaleNormal="100" workbookViewId="0"/>
  </sheetViews>
  <sheetFormatPr baseColWidth="10" defaultColWidth="11.44140625" defaultRowHeight="15" customHeight="1"/>
  <cols>
    <col min="1" max="1" width="48.109375" style="12" customWidth="1"/>
    <col min="2" max="2" width="15.6640625" style="12" customWidth="1"/>
    <col min="3" max="3" width="5.6640625" style="12" customWidth="1"/>
    <col min="4" max="4" width="15.6640625" style="12" customWidth="1"/>
    <col min="5" max="16384" width="11.44140625" style="12"/>
  </cols>
  <sheetData>
    <row r="1" spans="1:4" ht="15" customHeight="1">
      <c r="A1" s="93" t="s">
        <v>353</v>
      </c>
      <c r="B1" s="54"/>
      <c r="C1" s="54"/>
      <c r="D1" s="54"/>
    </row>
    <row r="2" spans="1:4" ht="15" customHeight="1">
      <c r="A2" s="32"/>
    </row>
    <row r="3" spans="1:4" s="28" customFormat="1" ht="15" customHeight="1">
      <c r="A3" s="98"/>
      <c r="B3" s="88">
        <f>Resultatregnskap!C3</f>
        <v>44561</v>
      </c>
      <c r="C3" s="88"/>
      <c r="D3" s="88">
        <f>Resultatregnskap!D3</f>
        <v>44196</v>
      </c>
    </row>
    <row r="4" spans="1:4" ht="15" customHeight="1">
      <c r="A4" s="1" t="s">
        <v>354</v>
      </c>
    </row>
    <row r="5" spans="1:4" ht="15" customHeight="1">
      <c r="A5" s="51" t="s">
        <v>355</v>
      </c>
      <c r="B5" s="56">
        <v>0</v>
      </c>
      <c r="C5" s="56"/>
      <c r="D5" s="56">
        <v>0</v>
      </c>
    </row>
    <row r="6" spans="1:4" ht="15" customHeight="1">
      <c r="A6" s="51" t="s">
        <v>356</v>
      </c>
      <c r="B6" s="56">
        <v>0</v>
      </c>
      <c r="C6" s="56"/>
      <c r="D6" s="56">
        <v>0</v>
      </c>
    </row>
    <row r="7" spans="1:4" ht="15" customHeight="1">
      <c r="A7" s="51" t="s">
        <v>357</v>
      </c>
      <c r="B7" s="56">
        <v>0</v>
      </c>
      <c r="C7" s="56"/>
      <c r="D7" s="56">
        <v>0</v>
      </c>
    </row>
    <row r="8" spans="1:4" ht="15" customHeight="1">
      <c r="A8" s="72" t="s">
        <v>358</v>
      </c>
      <c r="B8" s="56">
        <v>0</v>
      </c>
      <c r="C8" s="56"/>
      <c r="D8" s="56">
        <v>0</v>
      </c>
    </row>
    <row r="9" spans="1:4" ht="15" customHeight="1">
      <c r="A9" s="73" t="s">
        <v>359</v>
      </c>
      <c r="B9" s="31">
        <f>SUM(B5:B8)</f>
        <v>0</v>
      </c>
      <c r="C9" s="31"/>
      <c r="D9" s="31">
        <f>SUM(D5:D8)</f>
        <v>0</v>
      </c>
    </row>
    <row r="10" spans="1:4" ht="15" customHeight="1">
      <c r="A10" s="37"/>
      <c r="B10" s="26"/>
      <c r="C10" s="26"/>
      <c r="D10" s="27"/>
    </row>
    <row r="11" spans="1:4" ht="15" customHeight="1">
      <c r="A11" s="37" t="s">
        <v>360</v>
      </c>
      <c r="B11" s="38"/>
      <c r="C11" s="38"/>
      <c r="D11" s="56"/>
    </row>
    <row r="12" spans="1:4" ht="15" customHeight="1">
      <c r="A12" s="34" t="s">
        <v>361</v>
      </c>
      <c r="B12" s="56">
        <v>0</v>
      </c>
      <c r="C12" s="56"/>
      <c r="D12" s="56">
        <v>0</v>
      </c>
    </row>
    <row r="13" spans="1:4" ht="15" customHeight="1">
      <c r="A13" s="34" t="s">
        <v>362</v>
      </c>
      <c r="B13" s="56">
        <v>0</v>
      </c>
      <c r="C13" s="56"/>
      <c r="D13" s="56">
        <v>0</v>
      </c>
    </row>
    <row r="14" spans="1:4" ht="15" customHeight="1">
      <c r="A14" s="34" t="s">
        <v>363</v>
      </c>
      <c r="B14" s="56">
        <v>0</v>
      </c>
      <c r="C14" s="56"/>
      <c r="D14" s="56">
        <v>0</v>
      </c>
    </row>
    <row r="15" spans="1:4" ht="15" customHeight="1">
      <c r="A15" s="34" t="s">
        <v>364</v>
      </c>
      <c r="B15" s="56">
        <v>0</v>
      </c>
      <c r="C15" s="56"/>
      <c r="D15" s="56">
        <v>0</v>
      </c>
    </row>
    <row r="16" spans="1:4" ht="15" customHeight="1">
      <c r="A16" s="34" t="s">
        <v>365</v>
      </c>
      <c r="B16" s="56">
        <v>0</v>
      </c>
      <c r="C16" s="56"/>
      <c r="D16" s="56">
        <v>0</v>
      </c>
    </row>
    <row r="17" spans="1:4" ht="15" customHeight="1">
      <c r="A17" s="74" t="s">
        <v>366</v>
      </c>
      <c r="B17" s="31">
        <f>SUM(B12:B16)</f>
        <v>0</v>
      </c>
      <c r="C17" s="31"/>
      <c r="D17" s="31">
        <f>SUM(D12:D16)</f>
        <v>0</v>
      </c>
    </row>
    <row r="18" spans="1:4" ht="15" customHeight="1">
      <c r="B18" s="26"/>
      <c r="C18" s="26"/>
      <c r="D18" s="27"/>
    </row>
    <row r="19" spans="1:4" ht="15" customHeight="1">
      <c r="A19" s="30" t="s">
        <v>367</v>
      </c>
      <c r="B19" s="31">
        <f>B9-B17</f>
        <v>0</v>
      </c>
      <c r="C19" s="31"/>
      <c r="D19" s="31">
        <f>D9-D17</f>
        <v>0</v>
      </c>
    </row>
    <row r="23" spans="1:4" ht="15" customHeight="1">
      <c r="A23" s="134"/>
    </row>
  </sheetData>
  <customSheetViews>
    <customSheetView guid="{E08F6C1E-EA7C-4AAA-84BE-D7F298563247}" showPageBreaks="1" fitToPage="1" showRuler="0">
      <selection activeCell="A26" sqref="A26"/>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9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7"/>
  <sheetViews>
    <sheetView view="pageLayout" zoomScaleNormal="100" workbookViewId="0"/>
  </sheetViews>
  <sheetFormatPr baseColWidth="10" defaultColWidth="11.44140625" defaultRowHeight="15.6"/>
  <cols>
    <col min="1" max="1" width="40.6640625" style="12" customWidth="1"/>
    <col min="2" max="2" width="15.6640625" style="12" customWidth="1"/>
    <col min="3" max="3" width="5.6640625" style="12" customWidth="1"/>
    <col min="4" max="4" width="15.6640625" style="12" customWidth="1"/>
    <col min="5" max="16384" width="11.44140625" style="12"/>
  </cols>
  <sheetData>
    <row r="1" spans="1:4">
      <c r="A1" s="102" t="s">
        <v>368</v>
      </c>
      <c r="B1" s="53"/>
      <c r="C1" s="53"/>
      <c r="D1" s="54"/>
    </row>
    <row r="2" spans="1:4">
      <c r="B2" s="1"/>
      <c r="C2" s="1"/>
    </row>
    <row r="3" spans="1:4" s="28" customFormat="1">
      <c r="B3" s="88">
        <f>Resultatregnskap!C3</f>
        <v>44561</v>
      </c>
      <c r="C3" s="88"/>
      <c r="D3" s="88">
        <f>Resultatregnskap!D3</f>
        <v>44196</v>
      </c>
    </row>
    <row r="4" spans="1:4">
      <c r="B4" s="1"/>
      <c r="C4" s="1"/>
    </row>
    <row r="5" spans="1:4">
      <c r="A5" s="12" t="s">
        <v>369</v>
      </c>
      <c r="B5" s="27">
        <v>0</v>
      </c>
      <c r="C5" s="27"/>
      <c r="D5" s="27">
        <v>0</v>
      </c>
    </row>
    <row r="6" spans="1:4">
      <c r="A6" s="12" t="s">
        <v>332</v>
      </c>
      <c r="B6" s="27">
        <v>0</v>
      </c>
      <c r="C6" s="27"/>
      <c r="D6" s="27">
        <v>0</v>
      </c>
    </row>
    <row r="7" spans="1:4">
      <c r="A7" s="30" t="s">
        <v>370</v>
      </c>
      <c r="B7" s="31">
        <f>SUM(B5:B6)</f>
        <v>0</v>
      </c>
      <c r="C7" s="31"/>
      <c r="D7" s="31">
        <f>SUM(D5:D6)</f>
        <v>0</v>
      </c>
    </row>
  </sheetData>
  <customSheetViews>
    <customSheetView guid="{E08F6C1E-EA7C-4AAA-84BE-D7F298563247}" showPageBreaks="1" fitToPage="1" showRuler="0">
      <selection activeCell="A10" sqref="A10"/>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31"/>
  <sheetViews>
    <sheetView view="pageLayout" zoomScaleNormal="100" workbookViewId="0"/>
  </sheetViews>
  <sheetFormatPr baseColWidth="10" defaultColWidth="11.44140625" defaultRowHeight="15.6"/>
  <cols>
    <col min="1" max="1" width="46.33203125" style="12" customWidth="1"/>
    <col min="2" max="2" width="15.6640625" style="12" customWidth="1"/>
    <col min="3" max="3" width="5.6640625" style="12" customWidth="1"/>
    <col min="4" max="4" width="15.6640625" style="12" customWidth="1"/>
    <col min="5" max="16384" width="11.44140625" style="12"/>
  </cols>
  <sheetData>
    <row r="1" spans="1:4">
      <c r="A1" s="102" t="s">
        <v>371</v>
      </c>
      <c r="B1" s="53"/>
      <c r="C1" s="53"/>
      <c r="D1" s="54"/>
    </row>
    <row r="2" spans="1:4">
      <c r="B2" s="1"/>
      <c r="C2" s="1"/>
    </row>
    <row r="3" spans="1:4" s="109" customFormat="1">
      <c r="A3" s="24" t="s">
        <v>372</v>
      </c>
      <c r="B3" s="88"/>
      <c r="C3" s="88"/>
      <c r="D3" s="88"/>
    </row>
    <row r="4" spans="1:4" s="109" customFormat="1">
      <c r="A4" s="28"/>
      <c r="B4" s="88">
        <f>Resultatregnskap!C3</f>
        <v>44561</v>
      </c>
      <c r="C4" s="110"/>
      <c r="D4" s="88">
        <f>Resultatregnskap!D3</f>
        <v>44196</v>
      </c>
    </row>
    <row r="5" spans="1:4">
      <c r="B5" s="1"/>
      <c r="C5" s="1"/>
    </row>
    <row r="6" spans="1:4">
      <c r="A6" s="12" t="s">
        <v>373</v>
      </c>
      <c r="B6" s="27">
        <v>0</v>
      </c>
      <c r="C6" s="27"/>
      <c r="D6" s="27">
        <v>0</v>
      </c>
    </row>
    <row r="7" spans="1:4">
      <c r="A7" s="12" t="s">
        <v>374</v>
      </c>
      <c r="B7" s="27">
        <v>0</v>
      </c>
      <c r="C7" s="27"/>
      <c r="D7" s="27">
        <v>0</v>
      </c>
    </row>
    <row r="8" spans="1:4">
      <c r="A8" s="12" t="s">
        <v>375</v>
      </c>
      <c r="B8" s="27">
        <v>0</v>
      </c>
      <c r="C8" s="27"/>
      <c r="D8" s="27">
        <v>0</v>
      </c>
    </row>
    <row r="9" spans="1:4">
      <c r="A9" s="30" t="s">
        <v>376</v>
      </c>
      <c r="B9" s="31">
        <f>SUM(B6:B8)</f>
        <v>0</v>
      </c>
      <c r="C9" s="31"/>
      <c r="D9" s="31">
        <f>SUM(D6:D8)</f>
        <v>0</v>
      </c>
    </row>
    <row r="10" spans="1:4">
      <c r="B10" s="1"/>
      <c r="C10" s="1"/>
    </row>
    <row r="11" spans="1:4" s="109" customFormat="1">
      <c r="A11" s="24" t="s">
        <v>377</v>
      </c>
      <c r="B11" s="88"/>
      <c r="C11" s="88"/>
      <c r="D11" s="88"/>
    </row>
    <row r="12" spans="1:4" s="109" customFormat="1">
      <c r="A12" s="28"/>
      <c r="B12" s="88">
        <f>B4</f>
        <v>44561</v>
      </c>
      <c r="C12" s="88"/>
      <c r="D12" s="88">
        <f>D4</f>
        <v>44196</v>
      </c>
    </row>
    <row r="13" spans="1:4">
      <c r="B13" s="1"/>
      <c r="C13" s="1"/>
    </row>
    <row r="14" spans="1:4">
      <c r="A14" s="12" t="s">
        <v>373</v>
      </c>
      <c r="B14" s="27">
        <v>0</v>
      </c>
      <c r="C14" s="27"/>
      <c r="D14" s="27">
        <v>0</v>
      </c>
    </row>
    <row r="15" spans="1:4">
      <c r="A15" s="12" t="s">
        <v>374</v>
      </c>
      <c r="B15" s="27">
        <v>0</v>
      </c>
      <c r="C15" s="27"/>
      <c r="D15" s="27">
        <v>0</v>
      </c>
    </row>
    <row r="16" spans="1:4">
      <c r="A16" s="12" t="s">
        <v>375</v>
      </c>
      <c r="B16" s="27">
        <v>0</v>
      </c>
      <c r="C16" s="27"/>
      <c r="D16" s="27">
        <v>0</v>
      </c>
    </row>
    <row r="17" spans="1:4">
      <c r="A17" s="30" t="s">
        <v>378</v>
      </c>
      <c r="B17" s="31">
        <f>SUM(B14:B16)</f>
        <v>0</v>
      </c>
      <c r="C17" s="31"/>
      <c r="D17" s="31">
        <f>SUM(D14:D16)</f>
        <v>0</v>
      </c>
    </row>
    <row r="18" spans="1:4">
      <c r="B18" s="1"/>
      <c r="C18" s="1"/>
    </row>
    <row r="19" spans="1:4">
      <c r="A19" s="25"/>
      <c r="B19" s="1"/>
      <c r="C19" s="1"/>
    </row>
    <row r="20" spans="1:4">
      <c r="A20" s="25"/>
      <c r="B20" s="1"/>
      <c r="C20" s="1"/>
    </row>
    <row r="21" spans="1:4">
      <c r="B21" s="1"/>
      <c r="C21" s="1"/>
    </row>
    <row r="22" spans="1:4">
      <c r="B22" s="1"/>
      <c r="C22" s="1"/>
    </row>
    <row r="23" spans="1:4">
      <c r="B23" s="1"/>
      <c r="C23" s="1"/>
    </row>
    <row r="24" spans="1:4">
      <c r="B24" s="1"/>
      <c r="C24" s="1"/>
    </row>
    <row r="25" spans="1:4">
      <c r="A25" s="25"/>
      <c r="B25" s="1"/>
      <c r="C25" s="1"/>
    </row>
    <row r="26" spans="1:4">
      <c r="B26" s="1"/>
      <c r="C26" s="1"/>
    </row>
    <row r="27" spans="1:4">
      <c r="B27" s="1"/>
      <c r="C27" s="1"/>
    </row>
    <row r="28" spans="1:4">
      <c r="B28" s="1"/>
      <c r="C28" s="1"/>
    </row>
    <row r="29" spans="1:4">
      <c r="A29" s="1"/>
    </row>
    <row r="31" spans="1:4">
      <c r="A31" s="1"/>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88"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3"/>
  <sheetViews>
    <sheetView view="pageLayout" zoomScaleNormal="100" workbookViewId="0"/>
  </sheetViews>
  <sheetFormatPr baseColWidth="10" defaultColWidth="11.44140625" defaultRowHeight="15.6"/>
  <cols>
    <col min="1" max="1" width="40.6640625" style="12" customWidth="1"/>
    <col min="2" max="2" width="15.6640625" style="12" customWidth="1"/>
    <col min="3" max="3" width="5.6640625" style="12" customWidth="1"/>
    <col min="4" max="4" width="15.6640625" style="12" customWidth="1"/>
    <col min="5" max="16384" width="11.44140625" style="12"/>
  </cols>
  <sheetData>
    <row r="1" spans="1:4">
      <c r="A1" s="102" t="s">
        <v>379</v>
      </c>
      <c r="B1" s="54"/>
      <c r="C1" s="54"/>
      <c r="D1" s="54"/>
    </row>
    <row r="3" spans="1:4" s="28" customFormat="1">
      <c r="A3" s="104"/>
      <c r="B3" s="88">
        <f>Resultatregnskap!C3</f>
        <v>44561</v>
      </c>
      <c r="C3" s="88"/>
      <c r="D3" s="88">
        <f>Resultatregnskap!D3</f>
        <v>44196</v>
      </c>
    </row>
    <row r="4" spans="1:4">
      <c r="A4" s="1"/>
      <c r="B4" s="59"/>
      <c r="C4" s="59"/>
      <c r="D4" s="59"/>
    </row>
    <row r="5" spans="1:4">
      <c r="A5" s="12" t="s">
        <v>380</v>
      </c>
      <c r="B5" s="60">
        <v>0</v>
      </c>
      <c r="C5" s="60"/>
      <c r="D5" s="60">
        <v>0</v>
      </c>
    </row>
    <row r="6" spans="1:4">
      <c r="A6" s="12" t="s">
        <v>381</v>
      </c>
      <c r="B6" s="60">
        <v>0</v>
      </c>
      <c r="C6" s="60"/>
      <c r="D6" s="60">
        <v>0</v>
      </c>
    </row>
    <row r="7" spans="1:4">
      <c r="A7" s="12" t="s">
        <v>382</v>
      </c>
      <c r="B7" s="60">
        <v>0</v>
      </c>
      <c r="C7" s="60"/>
      <c r="D7" s="60">
        <v>0</v>
      </c>
    </row>
    <row r="8" spans="1:4">
      <c r="A8" s="12" t="s">
        <v>383</v>
      </c>
      <c r="B8" s="60">
        <v>0</v>
      </c>
      <c r="C8" s="60"/>
      <c r="D8" s="60">
        <v>0</v>
      </c>
    </row>
    <row r="9" spans="1:4">
      <c r="A9" s="12" t="s">
        <v>384</v>
      </c>
      <c r="B9" s="60">
        <v>0</v>
      </c>
      <c r="C9" s="60"/>
      <c r="D9" s="60">
        <v>0</v>
      </c>
    </row>
    <row r="10" spans="1:4">
      <c r="A10" s="12" t="s">
        <v>385</v>
      </c>
      <c r="B10" s="60">
        <v>0</v>
      </c>
      <c r="C10" s="60"/>
      <c r="D10" s="60">
        <v>0</v>
      </c>
    </row>
    <row r="11" spans="1:4">
      <c r="A11" s="12" t="s">
        <v>159</v>
      </c>
      <c r="B11" s="60">
        <v>0</v>
      </c>
      <c r="C11" s="60"/>
      <c r="D11" s="60">
        <v>0</v>
      </c>
    </row>
    <row r="12" spans="1:4" s="1" customFormat="1">
      <c r="A12" s="105" t="s">
        <v>386</v>
      </c>
      <c r="B12" s="61">
        <f>SUM(B5:B11)</f>
        <v>0</v>
      </c>
      <c r="C12" s="61"/>
      <c r="D12" s="61">
        <f>SUM(D5:D11)</f>
        <v>0</v>
      </c>
    </row>
    <row r="13" spans="1:4">
      <c r="A13" s="25"/>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8"/>
  <sheetViews>
    <sheetView view="pageLayout" zoomScaleNormal="100" workbookViewId="0"/>
  </sheetViews>
  <sheetFormatPr baseColWidth="10" defaultColWidth="11.44140625" defaultRowHeight="13.2"/>
  <cols>
    <col min="1" max="1" width="56" customWidth="1"/>
    <col min="2" max="2" width="15.6640625" customWidth="1"/>
    <col min="3" max="3" width="5.6640625" customWidth="1"/>
    <col min="4" max="4" width="15.6640625" customWidth="1"/>
  </cols>
  <sheetData>
    <row r="1" spans="1:5" s="11" customFormat="1" ht="15.6">
      <c r="A1" s="102" t="s">
        <v>387</v>
      </c>
      <c r="B1" s="102"/>
      <c r="C1" s="102"/>
      <c r="D1" s="103"/>
      <c r="E1" s="283"/>
    </row>
    <row r="2" spans="1:5" ht="15.6">
      <c r="A2" s="12"/>
      <c r="B2" s="1"/>
      <c r="C2" s="1"/>
      <c r="D2" s="12"/>
    </row>
    <row r="3" spans="1:5" s="11" customFormat="1" ht="15.6">
      <c r="A3" s="28"/>
      <c r="B3" s="88">
        <f>Resultatregnskap!C3</f>
        <v>44561</v>
      </c>
      <c r="C3" s="88"/>
      <c r="D3" s="88">
        <f>Resultatregnskap!D3</f>
        <v>44196</v>
      </c>
      <c r="E3" s="283"/>
    </row>
    <row r="4" spans="1:5" ht="15.6">
      <c r="A4" s="12"/>
      <c r="B4" s="1"/>
      <c r="C4" s="1"/>
      <c r="D4" s="12"/>
    </row>
    <row r="5" spans="1:5" ht="15.6">
      <c r="A5" s="12" t="s">
        <v>388</v>
      </c>
      <c r="B5" s="27">
        <v>0</v>
      </c>
      <c r="C5" s="27"/>
      <c r="D5" s="27">
        <v>0</v>
      </c>
      <c r="E5" s="196"/>
    </row>
    <row r="6" spans="1:5" ht="15.6">
      <c r="A6" s="12" t="s">
        <v>389</v>
      </c>
      <c r="B6" s="27">
        <v>0</v>
      </c>
      <c r="C6" s="27"/>
      <c r="D6" s="27">
        <v>0</v>
      </c>
    </row>
    <row r="7" spans="1:5" ht="15.6">
      <c r="A7" s="30" t="s">
        <v>173</v>
      </c>
      <c r="B7" s="31">
        <f>SUM(B5:B6)</f>
        <v>0</v>
      </c>
      <c r="C7" s="31"/>
      <c r="D7" s="31">
        <f>SUM(D5:D6)</f>
        <v>0</v>
      </c>
    </row>
    <row r="8" spans="1:5" ht="15.6">
      <c r="A8" s="12"/>
      <c r="B8" s="12"/>
      <c r="C8" s="12"/>
      <c r="D8" s="12"/>
    </row>
  </sheetData>
  <customSheetViews>
    <customSheetView guid="{E08F6C1E-EA7C-4AAA-84BE-D7F298563247}" showPageBreaks="1" fitToPage="1" showRuler="0">
      <selection activeCell="A5" sqref="A5"/>
      <pageMargins left="0" right="0" top="0" bottom="0" header="0" footer="0"/>
      <pageSetup paperSize="9" scale="88"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2"/>
  <sheetViews>
    <sheetView zoomScaleNormal="100" workbookViewId="0"/>
  </sheetViews>
  <sheetFormatPr baseColWidth="10" defaultColWidth="11.44140625" defaultRowHeight="15.6"/>
  <cols>
    <col min="1" max="1" width="55.109375" style="12" customWidth="1"/>
    <col min="2" max="2" width="15.6640625" style="12" customWidth="1"/>
    <col min="3" max="3" width="5.6640625" style="12" customWidth="1"/>
    <col min="4" max="4" width="15.6640625" style="12" customWidth="1"/>
    <col min="5" max="16384" width="11.44140625" style="12"/>
  </cols>
  <sheetData>
    <row r="1" spans="1:4">
      <c r="A1" s="102" t="s">
        <v>390</v>
      </c>
      <c r="B1" s="54"/>
      <c r="C1" s="54"/>
      <c r="D1" s="54"/>
    </row>
    <row r="3" spans="1:4" s="28" customFormat="1">
      <c r="A3" s="104"/>
      <c r="B3" s="88">
        <f>Resultatregnskap!C3</f>
        <v>44561</v>
      </c>
      <c r="C3" s="88"/>
      <c r="D3" s="88">
        <f>Resultatregnskap!D3</f>
        <v>44196</v>
      </c>
    </row>
    <row r="4" spans="1:4">
      <c r="A4" s="1"/>
      <c r="B4" s="59"/>
      <c r="C4" s="59"/>
      <c r="D4" s="59"/>
    </row>
    <row r="5" spans="1:4">
      <c r="A5" s="12" t="s">
        <v>391</v>
      </c>
      <c r="B5" s="60">
        <v>0</v>
      </c>
      <c r="C5" s="60"/>
      <c r="D5" s="60">
        <v>0</v>
      </c>
    </row>
    <row r="6" spans="1:4">
      <c r="A6" s="12" t="s">
        <v>392</v>
      </c>
      <c r="B6" s="60">
        <v>0</v>
      </c>
      <c r="C6" s="60"/>
      <c r="D6" s="60">
        <v>0</v>
      </c>
    </row>
    <row r="7" spans="1:4">
      <c r="A7" s="12" t="s">
        <v>393</v>
      </c>
      <c r="B7" s="60">
        <v>0</v>
      </c>
      <c r="C7" s="60"/>
      <c r="D7" s="60">
        <v>0</v>
      </c>
    </row>
    <row r="8" spans="1:4">
      <c r="A8" s="12" t="s">
        <v>394</v>
      </c>
      <c r="B8" s="60">
        <v>0</v>
      </c>
      <c r="C8" s="60"/>
      <c r="D8" s="60">
        <v>0</v>
      </c>
    </row>
    <row r="9" spans="1:4">
      <c r="A9" s="12" t="s">
        <v>395</v>
      </c>
      <c r="B9" s="60">
        <v>0</v>
      </c>
      <c r="C9" s="60"/>
      <c r="D9" s="60">
        <v>0</v>
      </c>
    </row>
    <row r="10" spans="1:4">
      <c r="A10" s="12" t="s">
        <v>200</v>
      </c>
      <c r="B10" s="60">
        <v>0</v>
      </c>
      <c r="C10" s="60"/>
      <c r="D10" s="60">
        <v>0</v>
      </c>
    </row>
    <row r="11" spans="1:4">
      <c r="A11" s="105" t="s">
        <v>396</v>
      </c>
      <c r="B11" s="61">
        <f>SUM(B5:B10)</f>
        <v>0</v>
      </c>
      <c r="C11" s="61"/>
      <c r="D11" s="61">
        <f>SUM(D5:D10)</f>
        <v>0</v>
      </c>
    </row>
    <row r="12" spans="1:4">
      <c r="A12" s="25"/>
    </row>
  </sheetData>
  <customSheetViews>
    <customSheetView guid="{E08F6C1E-EA7C-4AAA-84BE-D7F298563247}" showPageBreaks="1" fitToPage="1" showRuler="0">
      <selection activeCell="A5" sqref="A5"/>
      <pageMargins left="0" right="0" top="0" bottom="0" header="0" footer="0"/>
      <pageSetup paperSize="9"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view="pageLayout" zoomScaleNormal="100" workbookViewId="0">
      <selection activeCell="O6" sqref="O6"/>
    </sheetView>
  </sheetViews>
  <sheetFormatPr baseColWidth="10" defaultColWidth="11.44140625" defaultRowHeight="13.2"/>
  <cols>
    <col min="1" max="1" width="12.88671875" style="140" customWidth="1"/>
    <col min="2" max="2" width="15.5546875" style="140" customWidth="1"/>
    <col min="3" max="3" width="14.6640625" style="140" customWidth="1"/>
    <col min="4" max="4" width="14.5546875" style="140" customWidth="1"/>
    <col min="5" max="16384" width="11.44140625" style="140"/>
  </cols>
  <sheetData>
    <row r="1" spans="1:5" ht="15.6">
      <c r="A1" s="434" t="s">
        <v>41</v>
      </c>
      <c r="B1" s="435"/>
      <c r="C1" s="435"/>
      <c r="D1" s="436"/>
      <c r="E1" s="143"/>
    </row>
    <row r="2" spans="1:5" ht="26.4">
      <c r="A2" s="144" t="s">
        <v>42</v>
      </c>
      <c r="B2" s="145" t="s">
        <v>43</v>
      </c>
      <c r="C2" s="146" t="s">
        <v>44</v>
      </c>
      <c r="D2" s="147" t="s">
        <v>45</v>
      </c>
    </row>
    <row r="3" spans="1:5">
      <c r="A3" s="148" t="s">
        <v>38</v>
      </c>
      <c r="B3" s="149"/>
      <c r="C3" s="150"/>
      <c r="D3" s="149">
        <f>B3+C3</f>
        <v>0</v>
      </c>
    </row>
    <row r="4" spans="1:5">
      <c r="A4" s="148" t="s">
        <v>38</v>
      </c>
      <c r="B4" s="151"/>
      <c r="C4" s="141"/>
      <c r="D4" s="151">
        <f>B4+C4</f>
        <v>0</v>
      </c>
    </row>
    <row r="5" spans="1:5">
      <c r="A5" s="148" t="s">
        <v>38</v>
      </c>
      <c r="B5" s="151"/>
      <c r="C5" s="141"/>
      <c r="D5" s="151">
        <f>B5+C5</f>
        <v>0</v>
      </c>
    </row>
    <row r="6" spans="1:5">
      <c r="A6" s="152" t="s">
        <v>38</v>
      </c>
      <c r="B6" s="153"/>
      <c r="C6" s="142"/>
      <c r="D6" s="153">
        <f>B6+C6</f>
        <v>0</v>
      </c>
    </row>
  </sheetData>
  <mergeCells count="1">
    <mergeCell ref="A1:D1"/>
  </mergeCells>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A9BF-2799-4C9B-B0CE-77BA1B5DA5E8}">
  <sheetPr>
    <pageSetUpPr fitToPage="1"/>
  </sheetPr>
  <dimension ref="A1:N48"/>
  <sheetViews>
    <sheetView showGridLines="0" view="pageLayout" zoomScale="110" zoomScaleNormal="110" zoomScalePageLayoutView="110" workbookViewId="0">
      <selection activeCell="G14" sqref="G14"/>
    </sheetView>
  </sheetViews>
  <sheetFormatPr baseColWidth="10" defaultColWidth="11.44140625" defaultRowHeight="13.2"/>
  <cols>
    <col min="1" max="1" width="12.33203125" style="273" customWidth="1"/>
    <col min="2" max="2" width="22.88671875" style="273" customWidth="1"/>
    <col min="3" max="3" width="18" style="273" customWidth="1"/>
    <col min="4" max="4" width="18.33203125" style="273" customWidth="1"/>
    <col min="5" max="5" width="20" style="273" customWidth="1"/>
    <col min="6" max="6" width="19.109375" style="273" customWidth="1"/>
    <col min="7" max="7" width="18.6640625" style="273" customWidth="1"/>
    <col min="8" max="8" width="12.5546875" style="273" customWidth="1"/>
    <col min="9" max="9" width="21.5546875" style="273" customWidth="1"/>
    <col min="10" max="10" width="25.44140625" style="273" customWidth="1"/>
    <col min="11" max="11" width="18" style="273" customWidth="1"/>
    <col min="12" max="12" width="15.44140625" style="273" customWidth="1"/>
    <col min="13" max="13" width="16.33203125" style="273" customWidth="1"/>
    <col min="14" max="16384" width="11.44140625" style="140"/>
  </cols>
  <sheetData>
    <row r="1" spans="1:14" ht="15.75" customHeight="1">
      <c r="A1" s="437" t="s">
        <v>46</v>
      </c>
      <c r="B1" s="438"/>
      <c r="C1" s="438"/>
      <c r="D1" s="438"/>
      <c r="E1" s="438"/>
      <c r="F1" s="438"/>
      <c r="G1" s="438"/>
      <c r="H1" s="261"/>
      <c r="I1" s="261"/>
      <c r="J1" s="261"/>
      <c r="K1" s="261"/>
      <c r="L1" s="260"/>
      <c r="M1" s="260"/>
    </row>
    <row r="2" spans="1:14" ht="52.8">
      <c r="A2" s="262" t="s">
        <v>42</v>
      </c>
      <c r="B2" s="262" t="s">
        <v>47</v>
      </c>
      <c r="C2" s="262" t="s">
        <v>48</v>
      </c>
      <c r="D2" s="263" t="s">
        <v>49</v>
      </c>
      <c r="E2" s="262" t="s">
        <v>50</v>
      </c>
      <c r="F2" s="262" t="s">
        <v>51</v>
      </c>
      <c r="G2" s="262" t="s">
        <v>52</v>
      </c>
      <c r="H2" s="262" t="s">
        <v>53</v>
      </c>
      <c r="I2" s="262" t="s">
        <v>54</v>
      </c>
      <c r="J2" s="262" t="s">
        <v>55</v>
      </c>
      <c r="K2" s="262" t="s">
        <v>56</v>
      </c>
      <c r="L2" s="140"/>
      <c r="M2" s="140"/>
    </row>
    <row r="3" spans="1:14" ht="15" customHeight="1">
      <c r="A3" s="264" t="s">
        <v>57</v>
      </c>
      <c r="B3" s="148"/>
      <c r="C3" s="151"/>
      <c r="D3" s="141"/>
      <c r="E3" s="149">
        <f t="shared" ref="E3:E9" si="0">C3+D3</f>
        <v>0</v>
      </c>
      <c r="F3" s="141"/>
      <c r="G3" s="149"/>
      <c r="H3" s="149"/>
      <c r="I3" s="149">
        <f>E3+F3+G3+H3</f>
        <v>0</v>
      </c>
      <c r="J3" s="141" t="s">
        <v>58</v>
      </c>
      <c r="K3" s="151"/>
      <c r="L3" s="140"/>
      <c r="M3" s="140"/>
    </row>
    <row r="4" spans="1:14" ht="15" customHeight="1">
      <c r="A4" s="148" t="s">
        <v>59</v>
      </c>
      <c r="B4" s="148"/>
      <c r="C4" s="265"/>
      <c r="D4" s="141"/>
      <c r="E4" s="151">
        <f t="shared" si="0"/>
        <v>0</v>
      </c>
      <c r="F4" s="141"/>
      <c r="G4" s="151"/>
      <c r="H4" s="277"/>
      <c r="I4" s="151">
        <f t="shared" ref="I4:I7" si="1">E4+F4+G4+H4</f>
        <v>0</v>
      </c>
      <c r="J4" s="141" t="s">
        <v>58</v>
      </c>
      <c r="K4" s="151"/>
      <c r="L4" s="140"/>
      <c r="M4" s="140"/>
    </row>
    <row r="5" spans="1:14" ht="15" customHeight="1">
      <c r="A5" s="148" t="s">
        <v>59</v>
      </c>
      <c r="B5" s="267" t="s">
        <v>60</v>
      </c>
      <c r="C5" s="265"/>
      <c r="D5" s="141"/>
      <c r="E5" s="151">
        <f t="shared" si="0"/>
        <v>0</v>
      </c>
      <c r="F5" s="141"/>
      <c r="G5" s="151"/>
      <c r="H5" s="277"/>
      <c r="I5" s="151">
        <f t="shared" si="1"/>
        <v>0</v>
      </c>
      <c r="J5" s="141" t="s">
        <v>58</v>
      </c>
      <c r="K5" s="151"/>
      <c r="L5" s="140"/>
      <c r="M5" s="140"/>
    </row>
    <row r="6" spans="1:14" ht="15" customHeight="1">
      <c r="A6" s="148" t="s">
        <v>61</v>
      </c>
      <c r="B6" s="267"/>
      <c r="C6" s="265"/>
      <c r="D6" s="141"/>
      <c r="E6" s="151">
        <f t="shared" si="0"/>
        <v>0</v>
      </c>
      <c r="F6" s="141"/>
      <c r="G6" s="151"/>
      <c r="H6" s="277"/>
      <c r="I6" s="151">
        <f t="shared" si="1"/>
        <v>0</v>
      </c>
      <c r="J6" s="382"/>
      <c r="K6" s="279"/>
      <c r="L6" s="140"/>
      <c r="M6" s="140"/>
    </row>
    <row r="7" spans="1:14" ht="15" customHeight="1">
      <c r="A7" s="148" t="s">
        <v>61</v>
      </c>
      <c r="B7" s="267" t="s">
        <v>62</v>
      </c>
      <c r="C7" s="265"/>
      <c r="D7" s="141"/>
      <c r="E7" s="151">
        <f t="shared" si="0"/>
        <v>0</v>
      </c>
      <c r="F7" s="141"/>
      <c r="G7" s="151"/>
      <c r="H7" s="277"/>
      <c r="I7" s="277">
        <f t="shared" si="1"/>
        <v>0</v>
      </c>
      <c r="J7" s="383" t="s">
        <v>63</v>
      </c>
      <c r="K7" s="151"/>
      <c r="L7" s="140"/>
      <c r="M7" s="140"/>
    </row>
    <row r="8" spans="1:14" ht="15" customHeight="1">
      <c r="A8" s="266" t="s">
        <v>64</v>
      </c>
      <c r="B8" s="267"/>
      <c r="C8" s="151"/>
      <c r="D8" s="141"/>
      <c r="E8" s="151">
        <f t="shared" si="0"/>
        <v>0</v>
      </c>
      <c r="F8" s="228" t="s">
        <v>65</v>
      </c>
      <c r="G8" s="148" t="s">
        <v>65</v>
      </c>
      <c r="H8" s="278" t="s">
        <v>65</v>
      </c>
      <c r="I8" s="266" t="s">
        <v>65</v>
      </c>
      <c r="J8" s="382"/>
      <c r="K8" s="279"/>
      <c r="L8" s="140"/>
      <c r="M8" s="140"/>
    </row>
    <row r="9" spans="1:14" ht="15" customHeight="1">
      <c r="A9" s="274" t="s">
        <v>66</v>
      </c>
      <c r="B9" s="275" t="s">
        <v>67</v>
      </c>
      <c r="C9" s="151"/>
      <c r="D9" s="141"/>
      <c r="E9" s="151">
        <f t="shared" si="0"/>
        <v>0</v>
      </c>
      <c r="F9" s="276" t="s">
        <v>65</v>
      </c>
      <c r="G9" s="280" t="s">
        <v>65</v>
      </c>
      <c r="H9" s="280" t="s">
        <v>65</v>
      </c>
      <c r="I9" s="274" t="s">
        <v>65</v>
      </c>
      <c r="J9" s="281"/>
      <c r="K9" s="282"/>
      <c r="L9" s="140"/>
      <c r="M9" s="140"/>
    </row>
    <row r="10" spans="1:14" ht="26.4" customHeight="1">
      <c r="A10" s="439" t="s">
        <v>421</v>
      </c>
      <c r="B10" s="440"/>
      <c r="C10" s="440"/>
      <c r="D10" s="440"/>
      <c r="E10" s="440"/>
      <c r="F10" s="440"/>
      <c r="G10" s="440"/>
      <c r="H10" s="440"/>
      <c r="I10" s="441"/>
      <c r="J10" s="440"/>
      <c r="K10" s="442"/>
      <c r="L10" s="381"/>
      <c r="M10" s="381"/>
    </row>
    <row r="11" spans="1:14" ht="12.75" customHeight="1">
      <c r="A11" s="268"/>
      <c r="B11" s="268"/>
      <c r="C11" s="268"/>
      <c r="D11" s="268"/>
      <c r="E11" s="140"/>
      <c r="F11" s="140"/>
      <c r="G11" s="140"/>
      <c r="H11" s="140"/>
      <c r="I11" s="140"/>
      <c r="J11" s="140"/>
      <c r="K11" s="140"/>
      <c r="L11" s="140"/>
      <c r="M11" s="140"/>
    </row>
    <row r="12" spans="1:14" ht="15.75" customHeight="1">
      <c r="A12" s="443" t="s">
        <v>68</v>
      </c>
      <c r="B12" s="444"/>
      <c r="C12" s="444"/>
      <c r="D12" s="444"/>
      <c r="E12" s="444"/>
      <c r="F12" s="444"/>
      <c r="G12" s="444"/>
      <c r="H12" s="444"/>
      <c r="I12" s="444"/>
      <c r="J12" s="444"/>
      <c r="K12" s="444"/>
      <c r="L12" s="381"/>
      <c r="M12" s="381"/>
      <c r="N12" s="283"/>
    </row>
    <row r="13" spans="1:14" ht="52.8">
      <c r="A13" s="262" t="s">
        <v>42</v>
      </c>
      <c r="B13" s="380" t="s">
        <v>19</v>
      </c>
      <c r="C13" s="380" t="s">
        <v>69</v>
      </c>
      <c r="D13" s="380" t="s">
        <v>70</v>
      </c>
      <c r="E13" s="140"/>
      <c r="F13" s="140"/>
      <c r="G13" s="140"/>
      <c r="H13" s="140"/>
      <c r="I13" s="140"/>
      <c r="J13" s="140"/>
      <c r="K13" s="140"/>
      <c r="L13" s="140"/>
      <c r="M13" s="140"/>
      <c r="N13" s="283"/>
    </row>
    <row r="14" spans="1:14" ht="15" customHeight="1">
      <c r="A14" s="148" t="s">
        <v>71</v>
      </c>
      <c r="B14" s="379"/>
      <c r="C14" s="141"/>
      <c r="D14" s="151">
        <f>B14+C14</f>
        <v>0</v>
      </c>
      <c r="E14" s="140"/>
      <c r="F14" s="140"/>
      <c r="G14" s="140"/>
      <c r="H14" s="140"/>
      <c r="I14" s="140"/>
      <c r="J14" s="140"/>
      <c r="K14" s="140"/>
      <c r="L14" s="140"/>
      <c r="M14" s="140"/>
      <c r="N14" s="283"/>
    </row>
    <row r="15" spans="1:14" ht="15.75" customHeight="1">
      <c r="A15" s="148" t="s">
        <v>38</v>
      </c>
      <c r="B15" s="379"/>
      <c r="C15" s="141"/>
      <c r="D15" s="151">
        <f>B15+C15</f>
        <v>0</v>
      </c>
      <c r="E15" s="140"/>
      <c r="F15" s="140"/>
      <c r="G15" s="140"/>
      <c r="H15" s="140"/>
      <c r="I15" s="140"/>
      <c r="J15" s="140"/>
      <c r="K15" s="140"/>
      <c r="L15" s="140"/>
      <c r="M15" s="140"/>
      <c r="N15" s="283"/>
    </row>
    <row r="16" spans="1:14" ht="15" customHeight="1">
      <c r="A16" s="152" t="s">
        <v>38</v>
      </c>
      <c r="B16" s="378"/>
      <c r="C16" s="142"/>
      <c r="D16" s="153">
        <f>B16+C16</f>
        <v>0</v>
      </c>
      <c r="E16" s="140"/>
      <c r="F16" s="140"/>
      <c r="G16" s="140"/>
      <c r="H16" s="140"/>
      <c r="I16" s="140"/>
      <c r="J16" s="140"/>
      <c r="K16" s="140"/>
      <c r="L16" s="140"/>
      <c r="M16" s="140"/>
      <c r="N16" s="283"/>
    </row>
    <row r="17" spans="1:14" ht="15" customHeight="1">
      <c r="A17" s="443" t="s">
        <v>72</v>
      </c>
      <c r="B17" s="444"/>
      <c r="C17" s="444"/>
      <c r="D17" s="444"/>
      <c r="E17" s="444"/>
      <c r="F17" s="444"/>
      <c r="G17" s="444"/>
      <c r="H17" s="444"/>
      <c r="I17" s="444"/>
      <c r="J17" s="444"/>
      <c r="K17" s="444"/>
      <c r="L17" s="140"/>
      <c r="M17" s="140"/>
      <c r="N17" s="283"/>
    </row>
    <row r="18" spans="1:14">
      <c r="A18" s="140"/>
      <c r="B18" s="140"/>
      <c r="C18" s="140"/>
      <c r="D18" s="140"/>
      <c r="E18" s="140"/>
      <c r="F18" s="140"/>
      <c r="G18" s="140"/>
      <c r="H18" s="140"/>
      <c r="I18" s="140"/>
      <c r="J18" s="140"/>
      <c r="K18" s="140"/>
      <c r="L18" s="140"/>
      <c r="M18" s="140"/>
      <c r="N18" s="283"/>
    </row>
    <row r="19" spans="1:14">
      <c r="A19" s="140"/>
      <c r="B19" s="140"/>
      <c r="C19" s="140"/>
      <c r="D19" s="140"/>
      <c r="E19" s="140"/>
      <c r="F19" s="140"/>
      <c r="G19" s="140"/>
      <c r="H19" s="140"/>
      <c r="I19" s="140"/>
      <c r="J19" s="140"/>
      <c r="K19" s="140"/>
      <c r="L19" s="140"/>
      <c r="M19" s="140"/>
      <c r="N19" s="283"/>
    </row>
    <row r="20" spans="1:14">
      <c r="A20" s="140"/>
      <c r="B20" s="140"/>
      <c r="C20" s="140"/>
      <c r="D20" s="140"/>
      <c r="E20" s="140"/>
      <c r="F20" s="140"/>
      <c r="G20" s="140"/>
      <c r="H20" s="140"/>
      <c r="I20" s="140"/>
      <c r="J20" s="140"/>
      <c r="K20" s="140"/>
      <c r="L20" s="140"/>
      <c r="M20" s="140"/>
      <c r="N20" s="283"/>
    </row>
    <row r="21" spans="1:14">
      <c r="A21" s="140"/>
      <c r="B21" s="140"/>
      <c r="C21" s="140"/>
      <c r="D21" s="140"/>
      <c r="E21" s="140"/>
      <c r="F21" s="140"/>
      <c r="G21" s="140"/>
      <c r="H21" s="140"/>
      <c r="I21" s="140"/>
      <c r="J21" s="140"/>
      <c r="K21" s="140"/>
      <c r="L21" s="140"/>
      <c r="M21" s="140"/>
      <c r="N21" s="283"/>
    </row>
    <row r="22" spans="1:14">
      <c r="A22" s="140"/>
      <c r="B22" s="140"/>
      <c r="C22" s="140"/>
      <c r="D22" s="140"/>
      <c r="E22" s="140"/>
      <c r="F22" s="140"/>
      <c r="G22" s="140"/>
      <c r="H22" s="140"/>
      <c r="I22" s="140"/>
      <c r="J22" s="140"/>
      <c r="K22" s="140"/>
      <c r="L22" s="140"/>
      <c r="M22" s="140"/>
      <c r="N22" s="283"/>
    </row>
    <row r="23" spans="1:14">
      <c r="A23" s="140"/>
      <c r="B23" s="140"/>
      <c r="C23" s="140"/>
      <c r="D23" s="140"/>
      <c r="E23" s="140"/>
      <c r="F23" s="140"/>
      <c r="G23" s="140"/>
      <c r="H23" s="140"/>
      <c r="I23" s="140"/>
      <c r="J23" s="140"/>
      <c r="K23" s="140"/>
      <c r="L23" s="140"/>
      <c r="M23" s="140"/>
      <c r="N23" s="283"/>
    </row>
    <row r="24" spans="1:14">
      <c r="N24" s="283"/>
    </row>
    <row r="25" spans="1:14" ht="21" customHeight="1">
      <c r="A25" s="283"/>
      <c r="B25" s="283"/>
      <c r="C25" s="283"/>
      <c r="D25" s="283"/>
      <c r="E25" s="283"/>
      <c r="F25" s="283"/>
      <c r="G25" s="283"/>
      <c r="H25" s="283"/>
      <c r="I25" s="283"/>
      <c r="J25" s="283"/>
      <c r="K25" s="283"/>
      <c r="L25" s="283"/>
      <c r="M25" s="283"/>
      <c r="N25" s="283"/>
    </row>
    <row r="26" spans="1:14" ht="21" customHeight="1">
      <c r="N26" s="283"/>
    </row>
    <row r="27" spans="1:14">
      <c r="N27" s="283"/>
    </row>
    <row r="28" spans="1:14" ht="15.75" customHeight="1">
      <c r="N28" s="283"/>
    </row>
    <row r="29" spans="1:14" ht="19.5" customHeight="1">
      <c r="N29" s="283"/>
    </row>
    <row r="30" spans="1:14" ht="15.75" customHeight="1">
      <c r="N30" s="283"/>
    </row>
    <row r="31" spans="1:14" ht="14.4">
      <c r="A31" s="269"/>
      <c r="B31" s="140"/>
      <c r="C31" s="140"/>
      <c r="D31" s="140"/>
      <c r="E31" s="140"/>
      <c r="F31" s="140"/>
      <c r="G31" s="140"/>
      <c r="H31" s="140"/>
      <c r="I31" s="140"/>
      <c r="J31" s="140"/>
      <c r="K31" s="140"/>
      <c r="L31" s="140"/>
      <c r="M31" s="140"/>
      <c r="N31" s="283"/>
    </row>
    <row r="32" spans="1:14" ht="14.4">
      <c r="A32" s="269"/>
      <c r="B32" s="140"/>
      <c r="C32" s="140"/>
      <c r="D32" s="140"/>
      <c r="E32" s="140"/>
      <c r="F32" s="140"/>
      <c r="G32" s="140"/>
      <c r="H32" s="140"/>
      <c r="I32" s="140"/>
      <c r="J32" s="140"/>
      <c r="K32" s="140"/>
      <c r="L32" s="140"/>
      <c r="M32" s="140"/>
      <c r="N32" s="283"/>
    </row>
    <row r="33" spans="1:14" ht="14.4">
      <c r="A33" s="269"/>
      <c r="B33" s="140"/>
      <c r="C33" s="140"/>
      <c r="D33" s="140"/>
      <c r="E33" s="140"/>
      <c r="F33" s="140"/>
      <c r="G33" s="140"/>
      <c r="H33" s="140"/>
      <c r="I33" s="140"/>
      <c r="J33" s="140"/>
      <c r="K33" s="140"/>
      <c r="L33" s="140"/>
      <c r="M33" s="140"/>
    </row>
    <row r="34" spans="1:14">
      <c r="B34" s="140"/>
      <c r="C34" s="140"/>
      <c r="D34" s="140"/>
      <c r="E34" s="140"/>
      <c r="F34" s="140"/>
      <c r="G34" s="140"/>
      <c r="H34" s="140"/>
      <c r="I34" s="140"/>
      <c r="J34" s="140"/>
      <c r="K34" s="140"/>
      <c r="L34" s="140"/>
      <c r="M34" s="140"/>
    </row>
    <row r="35" spans="1:14" ht="14.4">
      <c r="A35" s="377"/>
      <c r="B35" s="140"/>
      <c r="C35" s="140"/>
      <c r="D35" s="140"/>
      <c r="E35" s="140"/>
      <c r="F35" s="140"/>
      <c r="G35" s="140"/>
      <c r="H35" s="140"/>
      <c r="I35" s="140"/>
      <c r="J35" s="140"/>
      <c r="K35" s="140"/>
      <c r="L35" s="140"/>
      <c r="M35" s="140"/>
    </row>
    <row r="36" spans="1:14" ht="14.4">
      <c r="A36" s="377"/>
      <c r="H36" s="140"/>
      <c r="I36" s="140"/>
      <c r="J36" s="140"/>
      <c r="K36" s="140"/>
      <c r="L36" s="140"/>
      <c r="M36" s="140"/>
    </row>
    <row r="37" spans="1:14" ht="14.4">
      <c r="A37" s="377"/>
      <c r="B37" s="270"/>
      <c r="C37" s="270"/>
      <c r="D37" s="271"/>
    </row>
    <row r="38" spans="1:14" ht="14.4">
      <c r="A38" s="377"/>
      <c r="B38" s="272"/>
      <c r="C38" s="272"/>
      <c r="D38" s="272"/>
      <c r="H38" s="140"/>
    </row>
    <row r="39" spans="1:14" ht="14.4">
      <c r="A39" s="377"/>
      <c r="C39" s="376"/>
    </row>
    <row r="40" spans="1:14">
      <c r="A40" s="376"/>
      <c r="C40" s="376"/>
      <c r="D40" s="376"/>
    </row>
    <row r="41" spans="1:14" ht="14.4">
      <c r="A41" s="269"/>
      <c r="B41" s="376"/>
      <c r="C41" s="376"/>
      <c r="D41" s="376"/>
      <c r="H41" s="140"/>
    </row>
    <row r="42" spans="1:14">
      <c r="A42" s="376"/>
      <c r="B42" s="376"/>
      <c r="C42" s="272"/>
      <c r="D42" s="376"/>
    </row>
    <row r="43" spans="1:14">
      <c r="N43" s="375"/>
    </row>
    <row r="44" spans="1:14">
      <c r="A44" s="283"/>
      <c r="B44" s="283"/>
      <c r="C44" s="283"/>
      <c r="D44" s="283"/>
      <c r="E44" s="283"/>
      <c r="F44" s="283"/>
      <c r="G44" s="283"/>
      <c r="H44" s="283"/>
      <c r="I44" s="283"/>
      <c r="J44" s="283"/>
      <c r="K44" s="283"/>
      <c r="L44" s="283"/>
      <c r="M44" s="283"/>
      <c r="N44" s="283"/>
    </row>
    <row r="45" spans="1:14">
      <c r="A45" s="283"/>
      <c r="B45" s="283"/>
      <c r="C45" s="283"/>
      <c r="D45" s="283"/>
      <c r="E45" s="283"/>
      <c r="F45" s="283"/>
      <c r="G45" s="283"/>
      <c r="H45" s="283"/>
      <c r="I45" s="283"/>
      <c r="J45" s="283"/>
      <c r="K45" s="283"/>
      <c r="L45" s="283"/>
      <c r="M45" s="283"/>
      <c r="N45" s="283"/>
    </row>
    <row r="46" spans="1:14">
      <c r="A46" s="140"/>
      <c r="B46" s="140"/>
      <c r="C46" s="140"/>
      <c r="D46" s="140"/>
      <c r="E46" s="140"/>
      <c r="F46" s="140"/>
      <c r="G46" s="140"/>
      <c r="H46" s="140"/>
      <c r="I46" s="140"/>
      <c r="J46" s="140"/>
      <c r="K46" s="140"/>
      <c r="L46" s="140"/>
      <c r="M46" s="140"/>
    </row>
    <row r="47" spans="1:14">
      <c r="A47" s="283"/>
      <c r="B47" s="283"/>
      <c r="C47" s="283"/>
      <c r="D47" s="283"/>
      <c r="E47" s="283"/>
      <c r="F47" s="283"/>
      <c r="G47" s="283"/>
      <c r="H47" s="283"/>
      <c r="I47" s="283"/>
      <c r="J47" s="283"/>
      <c r="K47" s="283"/>
      <c r="L47" s="283"/>
      <c r="M47" s="283"/>
      <c r="N47" s="283"/>
    </row>
    <row r="48" spans="1:14">
      <c r="A48" s="283"/>
      <c r="B48" s="283"/>
      <c r="C48" s="283"/>
      <c r="D48" s="283"/>
      <c r="E48" s="283"/>
      <c r="F48" s="283"/>
      <c r="G48" s="283"/>
      <c r="H48" s="283"/>
      <c r="I48" s="283"/>
      <c r="J48" s="283"/>
      <c r="K48" s="283"/>
      <c r="L48" s="283"/>
      <c r="M48" s="283"/>
      <c r="N48" s="283"/>
    </row>
  </sheetData>
  <mergeCells count="4">
    <mergeCell ref="A1:G1"/>
    <mergeCell ref="A10:K10"/>
    <mergeCell ref="A12:K12"/>
    <mergeCell ref="A17:K17"/>
  </mergeCells>
  <pageMargins left="0.23622047244094491" right="0.23622047244094491" top="0.55118110236220474" bottom="0.55118110236220474" header="0.31496062992125984" footer="0.31496062992125984"/>
  <pageSetup paperSize="9" scale="70" orientation="landscape" r:id="rId1"/>
  <headerFooter>
    <oddHeader>&amp;LVirksomhetsregnskap for bruttobudsjetterte virksomheter i henhold til de statlige regnskapsstandardene (SRS)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9"/>
  <sheetViews>
    <sheetView showGridLines="0" view="pageLayout" zoomScaleNormal="100" workbookViewId="0">
      <selection activeCell="A58" sqref="A58"/>
    </sheetView>
  </sheetViews>
  <sheetFormatPr baseColWidth="10" defaultColWidth="11.44140625" defaultRowHeight="14.4"/>
  <cols>
    <col min="1" max="1" width="70.6640625" style="161" customWidth="1"/>
    <col min="2" max="3" width="13.6640625" style="161" customWidth="1"/>
    <col min="4" max="4" width="11.44140625" style="161" customWidth="1"/>
    <col min="5" max="5" width="11.44140625" style="185"/>
    <col min="6" max="6" width="11.44140625" style="186" customWidth="1"/>
    <col min="7" max="7" width="11.44140625" style="161" customWidth="1"/>
    <col min="8" max="16384" width="11.44140625" style="161"/>
  </cols>
  <sheetData>
    <row r="1" spans="1:6" ht="37.5" customHeight="1">
      <c r="A1" s="154" t="s">
        <v>399</v>
      </c>
      <c r="B1" s="155"/>
      <c r="C1" s="156"/>
      <c r="E1" s="161"/>
      <c r="F1" s="161"/>
    </row>
    <row r="2" spans="1:6">
      <c r="A2" s="162"/>
      <c r="B2" s="428" t="s">
        <v>400</v>
      </c>
      <c r="C2" s="429" t="s">
        <v>73</v>
      </c>
      <c r="E2" s="161"/>
      <c r="F2" s="161"/>
    </row>
    <row r="3" spans="1:6">
      <c r="A3" s="163" t="s">
        <v>74</v>
      </c>
      <c r="B3" s="164"/>
      <c r="C3" s="165"/>
      <c r="E3" s="161"/>
      <c r="F3" s="161"/>
    </row>
    <row r="4" spans="1:6">
      <c r="A4" s="166" t="s">
        <v>75</v>
      </c>
      <c r="B4" s="167"/>
      <c r="C4" s="168"/>
      <c r="E4" s="161"/>
      <c r="F4" s="161"/>
    </row>
    <row r="5" spans="1:6">
      <c r="A5" s="166" t="s">
        <v>76</v>
      </c>
      <c r="B5" s="167"/>
      <c r="C5" s="168"/>
      <c r="E5" s="161"/>
      <c r="F5" s="161"/>
    </row>
    <row r="6" spans="1:6">
      <c r="A6" s="166" t="s">
        <v>77</v>
      </c>
      <c r="B6" s="167"/>
      <c r="C6" s="168"/>
      <c r="E6" s="161"/>
      <c r="F6" s="161"/>
    </row>
    <row r="7" spans="1:6">
      <c r="A7" s="169" t="s">
        <v>78</v>
      </c>
      <c r="B7" s="167"/>
      <c r="C7" s="168"/>
      <c r="E7" s="161"/>
      <c r="F7" s="161"/>
    </row>
    <row r="8" spans="1:6">
      <c r="A8" s="170" t="s">
        <v>79</v>
      </c>
      <c r="B8" s="430">
        <f>SUM(B4:B7)</f>
        <v>0</v>
      </c>
      <c r="C8" s="431">
        <f>SUM(C4:C7)</f>
        <v>0</v>
      </c>
      <c r="E8" s="161"/>
      <c r="F8" s="161"/>
    </row>
    <row r="9" spans="1:6">
      <c r="A9" s="170"/>
      <c r="B9" s="167"/>
      <c r="C9" s="168"/>
      <c r="E9" s="161"/>
      <c r="F9" s="161"/>
    </row>
    <row r="10" spans="1:6">
      <c r="A10" s="163" t="s">
        <v>80</v>
      </c>
      <c r="B10" s="164"/>
      <c r="C10" s="165"/>
      <c r="E10" s="161"/>
      <c r="F10" s="161"/>
    </row>
    <row r="11" spans="1:6">
      <c r="A11" s="166" t="s">
        <v>81</v>
      </c>
      <c r="B11" s="167"/>
      <c r="C11" s="168"/>
      <c r="D11" s="157"/>
      <c r="E11" s="157"/>
      <c r="F11" s="157"/>
    </row>
    <row r="12" spans="1:6">
      <c r="A12" s="166" t="s">
        <v>82</v>
      </c>
      <c r="B12" s="167"/>
      <c r="C12" s="168"/>
      <c r="E12" s="161"/>
      <c r="F12" s="161"/>
    </row>
    <row r="13" spans="1:6">
      <c r="A13" s="171" t="s">
        <v>83</v>
      </c>
      <c r="B13" s="430">
        <f>SUM(B11:B12)</f>
        <v>0</v>
      </c>
      <c r="C13" s="431">
        <f>SUM(C11:C12)</f>
        <v>0</v>
      </c>
      <c r="E13" s="161"/>
      <c r="F13" s="161"/>
    </row>
    <row r="14" spans="1:6">
      <c r="A14" s="170"/>
      <c r="B14" s="167"/>
      <c r="C14" s="168"/>
      <c r="E14" s="161"/>
      <c r="F14" s="161"/>
    </row>
    <row r="15" spans="1:6" ht="15" thickBot="1">
      <c r="A15" s="172" t="s">
        <v>84</v>
      </c>
      <c r="B15" s="173">
        <f>B13-B8</f>
        <v>0</v>
      </c>
      <c r="C15" s="174">
        <f>C13-C8</f>
        <v>0</v>
      </c>
      <c r="E15" s="161"/>
      <c r="F15" s="161"/>
    </row>
    <row r="16" spans="1:6">
      <c r="A16" s="170"/>
      <c r="B16" s="167"/>
      <c r="C16" s="168"/>
      <c r="E16" s="161"/>
      <c r="F16" s="161"/>
    </row>
    <row r="17" spans="1:6">
      <c r="A17" s="163" t="s">
        <v>85</v>
      </c>
      <c r="B17" s="167"/>
      <c r="C17" s="168"/>
      <c r="E17" s="161"/>
      <c r="F17" s="161"/>
    </row>
    <row r="18" spans="1:6">
      <c r="A18" s="166" t="s">
        <v>86</v>
      </c>
      <c r="B18" s="167"/>
      <c r="C18" s="168"/>
      <c r="E18" s="161"/>
      <c r="F18" s="161"/>
    </row>
    <row r="19" spans="1:6">
      <c r="A19" s="171" t="s">
        <v>87</v>
      </c>
      <c r="B19" s="430">
        <f>SUM(B18)</f>
        <v>0</v>
      </c>
      <c r="C19" s="431">
        <f>SUM(C18)</f>
        <v>0</v>
      </c>
      <c r="E19" s="161"/>
      <c r="F19" s="161"/>
    </row>
    <row r="20" spans="1:6">
      <c r="A20" s="170"/>
      <c r="B20" s="167"/>
      <c r="C20" s="168"/>
      <c r="E20" s="161"/>
      <c r="F20" s="161"/>
    </row>
    <row r="21" spans="1:6">
      <c r="A21" s="163" t="s">
        <v>88</v>
      </c>
      <c r="B21" s="167"/>
      <c r="C21" s="168"/>
      <c r="E21" s="161"/>
      <c r="F21" s="161"/>
    </row>
    <row r="22" spans="1:6" ht="15" customHeight="1">
      <c r="A22" s="166" t="s">
        <v>89</v>
      </c>
      <c r="B22" s="167"/>
      <c r="C22" s="168"/>
      <c r="E22" s="161"/>
      <c r="F22" s="161"/>
    </row>
    <row r="23" spans="1:6">
      <c r="A23" s="166" t="s">
        <v>90</v>
      </c>
      <c r="B23" s="167"/>
      <c r="C23" s="168"/>
      <c r="E23" s="161"/>
      <c r="F23" s="161"/>
    </row>
    <row r="24" spans="1:6">
      <c r="A24" s="166" t="s">
        <v>91</v>
      </c>
      <c r="B24" s="167"/>
      <c r="C24" s="168"/>
      <c r="E24" s="161"/>
      <c r="F24" s="161"/>
    </row>
    <row r="25" spans="1:6">
      <c r="A25" s="171" t="s">
        <v>92</v>
      </c>
      <c r="B25" s="430">
        <f>SUM(B22:B24)</f>
        <v>0</v>
      </c>
      <c r="C25" s="431">
        <f>SUM(C22:C24)</f>
        <v>0</v>
      </c>
      <c r="E25" s="161"/>
      <c r="F25" s="161"/>
    </row>
    <row r="26" spans="1:6">
      <c r="A26" s="175"/>
      <c r="C26" s="176"/>
      <c r="E26" s="161"/>
      <c r="F26" s="161"/>
    </row>
    <row r="27" spans="1:6" ht="15" thickBot="1">
      <c r="A27" s="172" t="s">
        <v>93</v>
      </c>
      <c r="B27" s="173">
        <f>B25-B19</f>
        <v>0</v>
      </c>
      <c r="C27" s="174">
        <f>C25-C19</f>
        <v>0</v>
      </c>
      <c r="E27" s="161"/>
      <c r="F27" s="161"/>
    </row>
    <row r="28" spans="1:6">
      <c r="A28" s="163"/>
      <c r="B28" s="164"/>
      <c r="C28" s="165"/>
      <c r="E28" s="161"/>
      <c r="F28" s="161"/>
    </row>
    <row r="29" spans="1:6">
      <c r="A29" s="163" t="s">
        <v>94</v>
      </c>
      <c r="B29" s="164"/>
      <c r="C29" s="165"/>
      <c r="E29" s="161"/>
      <c r="F29" s="161"/>
    </row>
    <row r="30" spans="1:6">
      <c r="A30" s="166" t="s">
        <v>95</v>
      </c>
      <c r="B30" s="167"/>
      <c r="C30" s="168"/>
      <c r="E30" s="161"/>
      <c r="F30" s="161"/>
    </row>
    <row r="31" spans="1:6">
      <c r="A31" s="171" t="s">
        <v>96</v>
      </c>
      <c r="B31" s="430">
        <f>SUM(B30)</f>
        <v>0</v>
      </c>
      <c r="C31" s="431">
        <f>SUM(C30)</f>
        <v>0</v>
      </c>
      <c r="E31" s="161"/>
      <c r="F31" s="161"/>
    </row>
    <row r="32" spans="1:6">
      <c r="A32" s="170"/>
      <c r="B32" s="177"/>
      <c r="C32" s="178"/>
      <c r="E32" s="161"/>
      <c r="F32" s="161"/>
    </row>
    <row r="33" spans="1:6">
      <c r="A33" s="163" t="s">
        <v>97</v>
      </c>
      <c r="B33" s="167"/>
      <c r="C33" s="168"/>
      <c r="E33" s="161"/>
      <c r="F33" s="161"/>
    </row>
    <row r="34" spans="1:6">
      <c r="A34" s="166" t="s">
        <v>98</v>
      </c>
      <c r="B34" s="167"/>
      <c r="C34" s="168"/>
      <c r="E34" s="161"/>
      <c r="F34" s="161"/>
    </row>
    <row r="35" spans="1:6" ht="15" customHeight="1">
      <c r="A35" s="171" t="s">
        <v>99</v>
      </c>
      <c r="B35" s="430">
        <f>SUM(B34)</f>
        <v>0</v>
      </c>
      <c r="C35" s="431">
        <f>SUM(C34)</f>
        <v>0</v>
      </c>
      <c r="E35" s="161"/>
      <c r="F35" s="161"/>
    </row>
    <row r="36" spans="1:6">
      <c r="A36" s="179"/>
      <c r="B36" s="180"/>
      <c r="C36" s="181"/>
      <c r="E36" s="161"/>
      <c r="F36" s="161"/>
    </row>
    <row r="37" spans="1:6">
      <c r="A37" s="182" t="s">
        <v>100</v>
      </c>
      <c r="B37" s="180"/>
      <c r="C37" s="181"/>
      <c r="E37" s="161"/>
      <c r="F37" s="161"/>
    </row>
    <row r="38" spans="1:6">
      <c r="A38" s="166" t="s">
        <v>101</v>
      </c>
      <c r="B38" s="167"/>
      <c r="C38" s="168"/>
      <c r="E38" s="161"/>
      <c r="F38" s="161"/>
    </row>
    <row r="39" spans="1:6">
      <c r="A39" s="166" t="s">
        <v>102</v>
      </c>
      <c r="B39" s="167"/>
      <c r="C39" s="168"/>
      <c r="E39" s="161"/>
      <c r="F39" s="161"/>
    </row>
    <row r="40" spans="1:6" ht="15" customHeight="1">
      <c r="A40" s="166" t="s">
        <v>103</v>
      </c>
      <c r="B40" s="167"/>
      <c r="C40" s="168"/>
      <c r="E40" s="161"/>
      <c r="F40" s="161"/>
    </row>
    <row r="41" spans="1:6">
      <c r="A41" s="171" t="s">
        <v>104</v>
      </c>
      <c r="B41" s="430">
        <f>B40-B39-B38</f>
        <v>0</v>
      </c>
      <c r="C41" s="431">
        <f>C40-C39-C38</f>
        <v>0</v>
      </c>
      <c r="E41" s="161"/>
      <c r="F41" s="161"/>
    </row>
    <row r="42" spans="1:6">
      <c r="A42" s="179"/>
      <c r="B42" s="180"/>
      <c r="C42" s="181"/>
      <c r="E42" s="161"/>
      <c r="F42" s="161"/>
    </row>
    <row r="43" spans="1:6" ht="15" thickBot="1">
      <c r="A43" s="172" t="s">
        <v>105</v>
      </c>
      <c r="B43" s="173">
        <f>B15+B27-B31+B35+B41</f>
        <v>0</v>
      </c>
      <c r="C43" s="174">
        <f>C15+C27-C31+C35+C41</f>
        <v>0</v>
      </c>
      <c r="E43" s="161"/>
      <c r="F43" s="161"/>
    </row>
    <row r="44" spans="1:6">
      <c r="A44" s="166"/>
      <c r="B44" s="183"/>
      <c r="C44" s="184"/>
      <c r="E44" s="161"/>
      <c r="F44" s="161"/>
    </row>
    <row r="45" spans="1:6">
      <c r="A45" s="158" t="s">
        <v>106</v>
      </c>
      <c r="B45" s="159"/>
      <c r="C45" s="160"/>
      <c r="E45" s="161"/>
      <c r="F45" s="161"/>
    </row>
    <row r="46" spans="1:6">
      <c r="A46" s="162" t="s">
        <v>107</v>
      </c>
      <c r="B46" s="428" t="str">
        <f>B2</f>
        <v>31.12.2021</v>
      </c>
      <c r="C46" s="429" t="str">
        <f>C2</f>
        <v>31.12.2020</v>
      </c>
      <c r="E46" s="161"/>
      <c r="F46" s="161"/>
    </row>
    <row r="47" spans="1:6">
      <c r="A47" s="179" t="s">
        <v>401</v>
      </c>
      <c r="B47" s="167"/>
      <c r="C47" s="168"/>
    </row>
    <row r="48" spans="1:6">
      <c r="A48" s="179" t="s">
        <v>108</v>
      </c>
      <c r="B48" s="167"/>
      <c r="C48" s="168"/>
    </row>
    <row r="49" spans="1:6">
      <c r="A49" s="179" t="s">
        <v>109</v>
      </c>
      <c r="B49" s="167"/>
      <c r="C49" s="168"/>
    </row>
    <row r="50" spans="1:6">
      <c r="A50" s="179" t="s">
        <v>110</v>
      </c>
      <c r="B50" s="167"/>
      <c r="C50" s="168"/>
    </row>
    <row r="51" spans="1:6">
      <c r="A51" s="179" t="s">
        <v>111</v>
      </c>
      <c r="B51" s="167"/>
      <c r="C51" s="168"/>
    </row>
    <row r="52" spans="1:6">
      <c r="A52" s="179" t="s">
        <v>402</v>
      </c>
      <c r="B52" s="167"/>
      <c r="C52" s="168"/>
    </row>
    <row r="53" spans="1:6">
      <c r="A53" s="179" t="s">
        <v>403</v>
      </c>
      <c r="B53" s="167"/>
      <c r="C53" s="168"/>
    </row>
    <row r="54" spans="1:6">
      <c r="A54" s="179" t="s">
        <v>404</v>
      </c>
      <c r="B54" s="167"/>
      <c r="C54" s="168"/>
    </row>
    <row r="55" spans="1:6">
      <c r="A55" s="179" t="s">
        <v>406</v>
      </c>
      <c r="B55" s="167"/>
      <c r="C55" s="168"/>
    </row>
    <row r="56" spans="1:6">
      <c r="A56" s="187" t="s">
        <v>112</v>
      </c>
      <c r="B56" s="188">
        <f>SUM(B47:B55)</f>
        <v>0</v>
      </c>
      <c r="C56" s="189">
        <f>SUM(C47:C55)</f>
        <v>0</v>
      </c>
    </row>
    <row r="57" spans="1:6">
      <c r="A57" s="180" t="s">
        <v>113</v>
      </c>
      <c r="B57" s="167"/>
      <c r="C57" s="167"/>
    </row>
    <row r="58" spans="1:6" s="191" customFormat="1">
      <c r="A58" s="180" t="s">
        <v>405</v>
      </c>
      <c r="B58" s="190"/>
      <c r="C58" s="190"/>
      <c r="E58" s="192"/>
      <c r="F58" s="193"/>
    </row>
    <row r="59" spans="1:6" s="191" customFormat="1">
      <c r="A59" s="194"/>
      <c r="B59" s="195"/>
      <c r="C59" s="195"/>
      <c r="E59" s="192"/>
      <c r="F59" s="193"/>
    </row>
  </sheetData>
  <hyperlinks>
    <hyperlink ref="A58" r:id="rId1" display="** Spesifiser og legg til linjer ved behov. Se veiledning over hva som skal inngå i mellomværende med statskassen. " xr:uid="{4C2F5B73-98FE-40C4-91FF-FF45EC0694D4}"/>
  </hyperlinks>
  <pageMargins left="0.23622047244094491" right="0.23622047244094491" top="0.70866141732283472" bottom="0.47244094488188981" header="0.23622047244094491" footer="0.31496062992125984"/>
  <pageSetup paperSize="9" scale="80" orientation="portrait" r:id="rId2"/>
  <headerFooter scaleWithDoc="0">
    <oddHeader>&amp;LVirksomhetsregnskap for bruttobudsjetterte virksomheter i henhold til de statlige regnskapsstandardene (SRS)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
  <sheetViews>
    <sheetView showGridLines="0" view="pageLayout" zoomScaleNormal="100" workbookViewId="0"/>
  </sheetViews>
  <sheetFormatPr baseColWidth="10" defaultColWidth="11.44140625" defaultRowHeight="15" customHeight="1"/>
  <cols>
    <col min="1" max="1" width="65.6640625" customWidth="1"/>
    <col min="2" max="2" width="10.6640625" style="112" customWidth="1"/>
    <col min="3" max="4" width="15.6640625" style="113" customWidth="1"/>
  </cols>
  <sheetData>
    <row r="1" spans="1:4" ht="15" customHeight="1">
      <c r="A1" s="3" t="s">
        <v>114</v>
      </c>
    </row>
    <row r="3" spans="1:4" ht="15" customHeight="1">
      <c r="A3" s="21"/>
      <c r="B3" s="5" t="s">
        <v>4</v>
      </c>
      <c r="C3" s="22">
        <v>44561</v>
      </c>
      <c r="D3" s="22">
        <v>44196</v>
      </c>
    </row>
    <row r="4" spans="1:4" ht="15" customHeight="1">
      <c r="A4" s="4" t="s">
        <v>115</v>
      </c>
      <c r="B4" s="5"/>
      <c r="C4" s="13"/>
      <c r="D4" s="13"/>
    </row>
    <row r="5" spans="1:4" s="114" customFormat="1" ht="15" customHeight="1">
      <c r="A5" s="77" t="s">
        <v>116</v>
      </c>
      <c r="B5" s="78">
        <v>1</v>
      </c>
      <c r="C5" s="79"/>
      <c r="D5" s="79"/>
    </row>
    <row r="6" spans="1:4" s="114" customFormat="1" ht="15" customHeight="1">
      <c r="A6" s="77" t="s">
        <v>117</v>
      </c>
      <c r="B6" s="78">
        <v>1</v>
      </c>
      <c r="C6" s="79"/>
      <c r="D6" s="79"/>
    </row>
    <row r="7" spans="1:4" s="114" customFormat="1" ht="15" customHeight="1">
      <c r="A7" s="77" t="s">
        <v>118</v>
      </c>
      <c r="B7" s="78">
        <v>1</v>
      </c>
      <c r="C7" s="79"/>
      <c r="D7" s="79"/>
    </row>
    <row r="8" spans="1:4" s="114" customFormat="1" ht="15" customHeight="1">
      <c r="A8" s="77" t="s">
        <v>119</v>
      </c>
      <c r="B8" s="78">
        <v>1</v>
      </c>
      <c r="C8" s="79"/>
      <c r="D8" s="79"/>
    </row>
    <row r="9" spans="1:4" s="114" customFormat="1" ht="15" customHeight="1">
      <c r="A9" s="77" t="s">
        <v>120</v>
      </c>
      <c r="B9" s="78">
        <v>1</v>
      </c>
      <c r="C9" s="79"/>
      <c r="D9" s="79"/>
    </row>
    <row r="10" spans="1:4" ht="15" customHeight="1">
      <c r="A10" s="80" t="s">
        <v>121</v>
      </c>
      <c r="B10" s="78"/>
      <c r="C10" s="79">
        <f>SUM(C5:C9)</f>
        <v>0</v>
      </c>
      <c r="D10" s="79">
        <f>SUM(D5:D9)</f>
        <v>0</v>
      </c>
    </row>
    <row r="11" spans="1:4" ht="15" customHeight="1">
      <c r="A11" s="21"/>
      <c r="B11" s="78"/>
      <c r="C11" s="79"/>
      <c r="D11" s="79"/>
    </row>
    <row r="12" spans="1:4" ht="15" customHeight="1">
      <c r="A12" s="4" t="s">
        <v>122</v>
      </c>
      <c r="B12" s="5"/>
      <c r="C12" s="13"/>
      <c r="D12" s="13"/>
    </row>
    <row r="13" spans="1:4" ht="15" customHeight="1">
      <c r="A13" s="77" t="s">
        <v>123</v>
      </c>
      <c r="B13" s="78"/>
      <c r="C13" s="79"/>
      <c r="D13" s="79"/>
    </row>
    <row r="14" spans="1:4" ht="15" customHeight="1">
      <c r="A14" s="77" t="s">
        <v>124</v>
      </c>
      <c r="B14" s="78">
        <v>2</v>
      </c>
      <c r="C14" s="79"/>
      <c r="D14" s="79"/>
    </row>
    <row r="15" spans="1:4" ht="15" customHeight="1">
      <c r="A15" s="77" t="s">
        <v>125</v>
      </c>
      <c r="B15" s="78">
        <v>3.4</v>
      </c>
      <c r="C15" s="79"/>
      <c r="D15" s="79"/>
    </row>
    <row r="16" spans="1:4" ht="15" customHeight="1">
      <c r="A16" s="77" t="s">
        <v>126</v>
      </c>
      <c r="B16" s="78">
        <v>3.4</v>
      </c>
      <c r="C16" s="79"/>
      <c r="D16" s="79"/>
    </row>
    <row r="17" spans="1:7" ht="15" customHeight="1">
      <c r="A17" s="77" t="s">
        <v>127</v>
      </c>
      <c r="B17" s="78">
        <v>5</v>
      </c>
      <c r="C17" s="79"/>
      <c r="D17" s="79"/>
    </row>
    <row r="18" spans="1:7" ht="15" customHeight="1">
      <c r="A18" s="80" t="s">
        <v>128</v>
      </c>
      <c r="B18" s="81"/>
      <c r="C18" s="79">
        <f>SUM(C13:C17)</f>
        <v>0</v>
      </c>
      <c r="D18" s="79">
        <f>SUM(D13:D17)</f>
        <v>0</v>
      </c>
    </row>
    <row r="19" spans="1:7" ht="15" customHeight="1">
      <c r="A19" s="8"/>
      <c r="B19" s="6"/>
      <c r="C19" s="14"/>
      <c r="D19" s="14"/>
    </row>
    <row r="20" spans="1:7" ht="15" customHeight="1">
      <c r="A20" s="4" t="s">
        <v>129</v>
      </c>
      <c r="B20" s="5"/>
      <c r="C20" s="13">
        <f>C10-C18</f>
        <v>0</v>
      </c>
      <c r="D20" s="13">
        <f>D10-D18</f>
        <v>0</v>
      </c>
    </row>
    <row r="21" spans="1:7" ht="15" customHeight="1">
      <c r="A21" s="8"/>
      <c r="B21" s="6"/>
      <c r="C21" s="14"/>
      <c r="D21" s="14"/>
    </row>
    <row r="22" spans="1:7" ht="15" customHeight="1">
      <c r="A22" s="4" t="s">
        <v>130</v>
      </c>
      <c r="B22" s="5"/>
      <c r="C22" s="13"/>
      <c r="D22" s="13"/>
    </row>
    <row r="23" spans="1:7" ht="15" customHeight="1">
      <c r="A23" s="77" t="s">
        <v>131</v>
      </c>
      <c r="B23" s="78">
        <v>6</v>
      </c>
      <c r="C23" s="79"/>
      <c r="D23" s="79"/>
    </row>
    <row r="24" spans="1:7" ht="15" customHeight="1">
      <c r="A24" s="77" t="s">
        <v>132</v>
      </c>
      <c r="B24" s="78">
        <v>6</v>
      </c>
      <c r="C24" s="79"/>
      <c r="D24" s="79"/>
    </row>
    <row r="25" spans="1:7" ht="15" customHeight="1">
      <c r="A25" s="80" t="s">
        <v>133</v>
      </c>
      <c r="B25" s="81"/>
      <c r="C25" s="79">
        <f>C23-C24</f>
        <v>0</v>
      </c>
      <c r="D25" s="79">
        <f>D23-D24</f>
        <v>0</v>
      </c>
    </row>
    <row r="26" spans="1:7" ht="15" customHeight="1">
      <c r="A26" s="8"/>
      <c r="B26" s="6"/>
      <c r="C26" s="14"/>
      <c r="D26" s="14"/>
    </row>
    <row r="27" spans="1:7" ht="15" customHeight="1">
      <c r="A27" s="4" t="s">
        <v>134</v>
      </c>
      <c r="B27" s="5"/>
      <c r="C27" s="13">
        <f>C20+C25</f>
        <v>0</v>
      </c>
      <c r="D27" s="13">
        <f>D20+D25</f>
        <v>0</v>
      </c>
    </row>
    <row r="28" spans="1:7" ht="15" customHeight="1">
      <c r="A28" s="8"/>
      <c r="B28" s="6"/>
      <c r="C28" s="14"/>
      <c r="D28" s="14"/>
    </row>
    <row r="29" spans="1:7" ht="15" customHeight="1">
      <c r="A29" s="4" t="s">
        <v>135</v>
      </c>
      <c r="B29" s="5"/>
      <c r="C29" s="13"/>
      <c r="D29" s="13"/>
      <c r="F29" s="16"/>
      <c r="G29" s="17"/>
    </row>
    <row r="30" spans="1:7" s="115" customFormat="1" ht="15" customHeight="1">
      <c r="A30" s="77" t="s">
        <v>136</v>
      </c>
      <c r="B30" s="78">
        <v>7</v>
      </c>
      <c r="C30" s="79"/>
      <c r="D30" s="79"/>
    </row>
    <row r="31" spans="1:7" ht="15" customHeight="1">
      <c r="A31" s="80" t="s">
        <v>137</v>
      </c>
      <c r="B31" s="78"/>
      <c r="C31" s="79">
        <f>SUM(C30:C30)</f>
        <v>0</v>
      </c>
      <c r="D31" s="79">
        <f>SUM(D30:D30)</f>
        <v>0</v>
      </c>
    </row>
    <row r="32" spans="1:7" ht="15" customHeight="1">
      <c r="A32" s="8"/>
      <c r="B32" s="6"/>
      <c r="C32" s="14"/>
      <c r="D32" s="14"/>
    </row>
    <row r="33" spans="1:4" ht="15" customHeight="1">
      <c r="A33" s="4" t="s">
        <v>94</v>
      </c>
      <c r="B33" s="5"/>
      <c r="C33" s="13"/>
      <c r="D33" s="13"/>
    </row>
    <row r="34" spans="1:4" s="82" customFormat="1" ht="15" customHeight="1">
      <c r="A34" s="77" t="s">
        <v>138</v>
      </c>
      <c r="B34" s="78">
        <v>8</v>
      </c>
      <c r="C34" s="79"/>
      <c r="D34" s="79"/>
    </row>
    <row r="35" spans="1:4" s="82" customFormat="1" ht="15" customHeight="1">
      <c r="A35" s="77" t="s">
        <v>139</v>
      </c>
      <c r="B35" s="78"/>
      <c r="C35" s="79"/>
      <c r="D35" s="79"/>
    </row>
    <row r="36" spans="1:4" s="12" customFormat="1" ht="15" customHeight="1">
      <c r="A36" s="80" t="s">
        <v>96</v>
      </c>
      <c r="B36" s="81"/>
      <c r="C36" s="79">
        <f>C34-C35</f>
        <v>0</v>
      </c>
      <c r="D36" s="79">
        <f>D34-D35</f>
        <v>0</v>
      </c>
    </row>
    <row r="37" spans="1:4" ht="15" customHeight="1">
      <c r="A37" s="7"/>
      <c r="B37" s="9"/>
      <c r="C37" s="15"/>
      <c r="D37" s="15"/>
    </row>
    <row r="38" spans="1:4" ht="15" customHeight="1">
      <c r="A38" s="4" t="s">
        <v>97</v>
      </c>
      <c r="B38" s="5"/>
      <c r="C38" s="13"/>
      <c r="D38" s="13"/>
    </row>
    <row r="39" spans="1:4" s="82" customFormat="1" ht="15" customHeight="1">
      <c r="A39" s="77" t="s">
        <v>140</v>
      </c>
      <c r="B39" s="78">
        <v>9</v>
      </c>
      <c r="C39" s="79"/>
      <c r="D39" s="79"/>
    </row>
    <row r="40" spans="1:4" s="82" customFormat="1" ht="15" customHeight="1">
      <c r="A40" s="77" t="s">
        <v>141</v>
      </c>
      <c r="B40" s="78"/>
      <c r="C40" s="79"/>
      <c r="D40" s="79"/>
    </row>
    <row r="41" spans="1:4" s="12" customFormat="1" ht="15" customHeight="1">
      <c r="A41" s="80" t="s">
        <v>99</v>
      </c>
      <c r="B41" s="81"/>
      <c r="C41" s="79">
        <f>C39-C40</f>
        <v>0</v>
      </c>
      <c r="D41" s="79">
        <f>D39-D40</f>
        <v>0</v>
      </c>
    </row>
  </sheetData>
  <phoneticPr fontId="18"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6"/>
  <sheetViews>
    <sheetView view="pageLayout" zoomScaleNormal="100" workbookViewId="0"/>
  </sheetViews>
  <sheetFormatPr baseColWidth="10" defaultColWidth="11.44140625" defaultRowHeight="15" customHeight="1"/>
  <cols>
    <col min="1" max="1" width="65.6640625" customWidth="1"/>
    <col min="2" max="2" width="10.6640625" style="112" customWidth="1"/>
    <col min="3" max="3" width="15.6640625" style="113" customWidth="1"/>
    <col min="4" max="4" width="15.6640625" customWidth="1"/>
    <col min="5" max="5" width="11.44140625" customWidth="1"/>
  </cols>
  <sheetData>
    <row r="1" spans="1:4" ht="15" customHeight="1">
      <c r="A1" s="3" t="s">
        <v>142</v>
      </c>
    </row>
    <row r="3" spans="1:4" s="19" customFormat="1" ht="15" customHeight="1">
      <c r="A3" s="23"/>
      <c r="B3" s="18" t="s">
        <v>4</v>
      </c>
      <c r="C3" s="20">
        <f>Resultatregnskap!C3</f>
        <v>44561</v>
      </c>
      <c r="D3" s="20">
        <f>Resultatregnskap!D3</f>
        <v>44196</v>
      </c>
    </row>
    <row r="4" spans="1:4" ht="15" customHeight="1">
      <c r="A4" s="4" t="s">
        <v>143</v>
      </c>
      <c r="B4" s="117"/>
      <c r="C4" s="119"/>
      <c r="D4" s="119"/>
    </row>
    <row r="5" spans="1:4" ht="15" customHeight="1">
      <c r="A5" s="116"/>
      <c r="B5" s="117"/>
      <c r="C5" s="119"/>
      <c r="D5" s="119"/>
    </row>
    <row r="6" spans="1:4" ht="15" customHeight="1">
      <c r="A6" s="4" t="s">
        <v>144</v>
      </c>
      <c r="B6" s="120"/>
      <c r="C6" s="121"/>
      <c r="D6" s="121"/>
    </row>
    <row r="7" spans="1:4" ht="15" customHeight="1">
      <c r="A7" s="8"/>
      <c r="B7" s="120"/>
      <c r="C7" s="121"/>
      <c r="D7" s="121"/>
    </row>
    <row r="8" spans="1:4" ht="15" customHeight="1">
      <c r="A8" s="4" t="s">
        <v>145</v>
      </c>
      <c r="B8" s="120"/>
      <c r="C8" s="121"/>
      <c r="D8" s="121"/>
    </row>
    <row r="9" spans="1:4" s="84" customFormat="1" ht="15" customHeight="1">
      <c r="A9" s="77" t="s">
        <v>146</v>
      </c>
      <c r="B9" s="83">
        <v>3</v>
      </c>
      <c r="C9" s="75"/>
      <c r="D9" s="75"/>
    </row>
    <row r="10" spans="1:4" s="84" customFormat="1" ht="15" customHeight="1">
      <c r="A10" s="77" t="s">
        <v>147</v>
      </c>
      <c r="B10" s="83">
        <v>3</v>
      </c>
      <c r="C10" s="75"/>
      <c r="D10" s="75"/>
    </row>
    <row r="11" spans="1:4" s="12" customFormat="1" ht="15" customHeight="1">
      <c r="A11" s="80" t="s">
        <v>148</v>
      </c>
      <c r="B11" s="83"/>
      <c r="C11" s="75">
        <f>SUM(C9:C10)</f>
        <v>0</v>
      </c>
      <c r="D11" s="75">
        <f>SUM(D9:D10)</f>
        <v>0</v>
      </c>
    </row>
    <row r="12" spans="1:4" ht="15" customHeight="1">
      <c r="A12" s="8"/>
      <c r="B12" s="120"/>
      <c r="C12" s="121"/>
      <c r="D12" s="121"/>
    </row>
    <row r="13" spans="1:4" ht="15" customHeight="1">
      <c r="A13" s="4" t="s">
        <v>149</v>
      </c>
      <c r="B13" s="120"/>
      <c r="C13" s="121"/>
      <c r="D13" s="121"/>
    </row>
    <row r="14" spans="1:4" s="84" customFormat="1" ht="15" customHeight="1">
      <c r="A14" s="77" t="s">
        <v>150</v>
      </c>
      <c r="B14" s="83">
        <v>4</v>
      </c>
      <c r="C14" s="75"/>
      <c r="D14" s="75"/>
    </row>
    <row r="15" spans="1:4" s="84" customFormat="1" ht="15" customHeight="1">
      <c r="A15" s="77" t="s">
        <v>151</v>
      </c>
      <c r="B15" s="83">
        <v>4</v>
      </c>
      <c r="C15" s="75"/>
      <c r="D15" s="75"/>
    </row>
    <row r="16" spans="1:4" s="84" customFormat="1" ht="15" customHeight="1">
      <c r="A16" s="77" t="s">
        <v>152</v>
      </c>
      <c r="B16" s="83">
        <v>4</v>
      </c>
      <c r="C16" s="75"/>
      <c r="D16" s="75"/>
    </row>
    <row r="17" spans="1:4" s="84" customFormat="1" ht="15" customHeight="1">
      <c r="A17" s="77" t="s">
        <v>153</v>
      </c>
      <c r="B17" s="83">
        <v>4</v>
      </c>
      <c r="C17" s="75"/>
      <c r="D17" s="75"/>
    </row>
    <row r="18" spans="1:4" s="84" customFormat="1" ht="15" customHeight="1">
      <c r="A18" s="77" t="s">
        <v>154</v>
      </c>
      <c r="B18" s="83">
        <v>4</v>
      </c>
      <c r="C18" s="75"/>
      <c r="D18" s="75"/>
    </row>
    <row r="19" spans="1:4" s="12" customFormat="1" ht="15" customHeight="1">
      <c r="A19" s="80" t="s">
        <v>155</v>
      </c>
      <c r="B19" s="83"/>
      <c r="C19" s="75">
        <f>SUM(C14:C18)</f>
        <v>0</v>
      </c>
      <c r="D19" s="75">
        <f>SUM(D14:D18)</f>
        <v>0</v>
      </c>
    </row>
    <row r="20" spans="1:4" ht="15" customHeight="1">
      <c r="A20" s="8"/>
      <c r="B20" s="120"/>
      <c r="C20" s="121"/>
      <c r="D20" s="121"/>
    </row>
    <row r="21" spans="1:4" ht="15" customHeight="1">
      <c r="A21" s="4" t="s">
        <v>156</v>
      </c>
      <c r="B21" s="120"/>
      <c r="C21" s="121"/>
      <c r="D21" s="121"/>
    </row>
    <row r="22" spans="1:4" s="84" customFormat="1" ht="15" customHeight="1">
      <c r="A22" s="77" t="s">
        <v>157</v>
      </c>
      <c r="B22" s="83">
        <v>10</v>
      </c>
      <c r="C22" s="75"/>
      <c r="D22" s="75"/>
    </row>
    <row r="23" spans="1:4" s="84" customFormat="1" ht="15" customHeight="1">
      <c r="A23" s="77" t="s">
        <v>158</v>
      </c>
      <c r="B23" s="83"/>
      <c r="C23" s="75"/>
      <c r="D23" s="75"/>
    </row>
    <row r="24" spans="1:4" s="84" customFormat="1" ht="15" customHeight="1">
      <c r="A24" s="77" t="s">
        <v>159</v>
      </c>
      <c r="B24" s="83"/>
      <c r="C24" s="75"/>
      <c r="D24" s="75"/>
    </row>
    <row r="25" spans="1:4" s="12" customFormat="1" ht="15" customHeight="1">
      <c r="A25" s="80" t="s">
        <v>160</v>
      </c>
      <c r="B25" s="83"/>
      <c r="C25" s="75">
        <f>SUM(C22:C24)</f>
        <v>0</v>
      </c>
      <c r="D25" s="75">
        <f>SUM(D22:D24)</f>
        <v>0</v>
      </c>
    </row>
    <row r="26" spans="1:4" s="12" customFormat="1" ht="15" customHeight="1">
      <c r="A26" s="80"/>
      <c r="B26" s="83"/>
      <c r="C26" s="75"/>
      <c r="D26" s="75"/>
    </row>
    <row r="27" spans="1:4" ht="15" customHeight="1">
      <c r="A27" s="4" t="s">
        <v>161</v>
      </c>
      <c r="B27" s="18"/>
      <c r="C27" s="122">
        <f>C11+C19+C25</f>
        <v>0</v>
      </c>
      <c r="D27" s="122">
        <f>D11+D19+D25</f>
        <v>0</v>
      </c>
    </row>
    <row r="28" spans="1:4" ht="15" customHeight="1">
      <c r="A28" s="8"/>
      <c r="B28" s="120"/>
      <c r="C28" s="121"/>
      <c r="D28" s="121"/>
    </row>
    <row r="29" spans="1:4" ht="15" customHeight="1">
      <c r="A29" s="4" t="s">
        <v>162</v>
      </c>
      <c r="B29" s="120"/>
      <c r="C29" s="121"/>
      <c r="D29" s="121"/>
    </row>
    <row r="30" spans="1:4" ht="15" customHeight="1">
      <c r="A30" s="8"/>
      <c r="B30" s="120"/>
      <c r="C30" s="121"/>
      <c r="D30" s="121"/>
    </row>
    <row r="31" spans="1:4" ht="15" customHeight="1">
      <c r="A31" s="4" t="s">
        <v>163</v>
      </c>
      <c r="B31" s="120"/>
      <c r="C31" s="121"/>
      <c r="D31" s="121"/>
    </row>
    <row r="32" spans="1:4" s="84" customFormat="1" ht="15" customHeight="1">
      <c r="A32" s="77" t="s">
        <v>164</v>
      </c>
      <c r="B32" s="83">
        <v>11</v>
      </c>
      <c r="C32" s="75"/>
      <c r="D32" s="75"/>
    </row>
    <row r="33" spans="1:4" s="12" customFormat="1" ht="15" customHeight="1">
      <c r="A33" s="80" t="s">
        <v>165</v>
      </c>
      <c r="B33" s="83"/>
      <c r="C33" s="75">
        <f>SUM(C32:C32)</f>
        <v>0</v>
      </c>
      <c r="D33" s="75">
        <f>SUM(D32:D32)</f>
        <v>0</v>
      </c>
    </row>
    <row r="34" spans="1:4" ht="15" customHeight="1">
      <c r="A34" s="8"/>
      <c r="B34" s="120"/>
      <c r="C34" s="121"/>
      <c r="D34" s="121"/>
    </row>
    <row r="35" spans="1:4" ht="15" customHeight="1">
      <c r="A35" s="4" t="s">
        <v>166</v>
      </c>
      <c r="B35" s="120"/>
      <c r="C35" s="121"/>
      <c r="D35" s="121"/>
    </row>
    <row r="36" spans="1:4" s="84" customFormat="1" ht="15" customHeight="1">
      <c r="A36" s="77" t="s">
        <v>167</v>
      </c>
      <c r="B36" s="83">
        <v>12</v>
      </c>
      <c r="C36" s="75"/>
      <c r="D36" s="75"/>
    </row>
    <row r="37" spans="1:4" s="84" customFormat="1" ht="15" customHeight="1">
      <c r="A37" s="77" t="s">
        <v>168</v>
      </c>
      <c r="B37" s="83">
        <v>13</v>
      </c>
      <c r="C37" s="75"/>
      <c r="D37" s="75"/>
    </row>
    <row r="38" spans="1:4" s="84" customFormat="1" ht="15" customHeight="1">
      <c r="A38" s="77" t="s">
        <v>159</v>
      </c>
      <c r="B38" s="83">
        <v>14</v>
      </c>
      <c r="C38" s="75"/>
      <c r="D38" s="75"/>
    </row>
    <row r="39" spans="1:4" s="12" customFormat="1" ht="15" customHeight="1">
      <c r="A39" s="80" t="s">
        <v>169</v>
      </c>
      <c r="B39" s="83"/>
      <c r="C39" s="75">
        <f>SUM(C36:C38)</f>
        <v>0</v>
      </c>
      <c r="D39" s="75">
        <f>SUM(D36:D38)</f>
        <v>0</v>
      </c>
    </row>
    <row r="40" spans="1:4" ht="15" customHeight="1">
      <c r="A40" s="8"/>
      <c r="B40" s="120"/>
      <c r="C40" s="121"/>
      <c r="D40" s="121"/>
    </row>
    <row r="41" spans="1:4" ht="15" customHeight="1">
      <c r="A41" s="4" t="s">
        <v>170</v>
      </c>
      <c r="B41" s="120"/>
      <c r="C41" s="121"/>
      <c r="D41" s="121"/>
    </row>
    <row r="42" spans="1:4" s="84" customFormat="1" ht="15" customHeight="1">
      <c r="A42" s="77" t="s">
        <v>171</v>
      </c>
      <c r="B42" s="83">
        <v>15</v>
      </c>
      <c r="C42" s="75"/>
      <c r="D42" s="75"/>
    </row>
    <row r="43" spans="1:4" s="84" customFormat="1" ht="15" customHeight="1">
      <c r="A43" s="77" t="s">
        <v>172</v>
      </c>
      <c r="B43" s="83">
        <v>15</v>
      </c>
      <c r="C43" s="75"/>
      <c r="D43" s="75"/>
    </row>
    <row r="44" spans="1:4" s="12" customFormat="1" ht="15" customHeight="1">
      <c r="A44" s="80" t="s">
        <v>173</v>
      </c>
      <c r="B44" s="83"/>
      <c r="C44" s="75">
        <f>SUM(C42:C43)</f>
        <v>0</v>
      </c>
      <c r="D44" s="75">
        <f>SUM(D42:D43)</f>
        <v>0</v>
      </c>
    </row>
    <row r="45" spans="1:4" ht="15" customHeight="1">
      <c r="A45" s="7"/>
      <c r="B45" s="120"/>
      <c r="C45" s="121"/>
      <c r="D45" s="121"/>
    </row>
    <row r="46" spans="1:4" ht="15" customHeight="1">
      <c r="A46" s="4" t="s">
        <v>174</v>
      </c>
      <c r="B46" s="18"/>
      <c r="C46" s="122">
        <f>C33+C39+C44</f>
        <v>0</v>
      </c>
      <c r="D46" s="122">
        <f>D33+D39+D44</f>
        <v>0</v>
      </c>
    </row>
    <row r="47" spans="1:4" ht="15" customHeight="1">
      <c r="A47" s="4"/>
      <c r="B47" s="18"/>
      <c r="C47" s="122"/>
      <c r="D47" s="122"/>
    </row>
    <row r="48" spans="1:4" ht="15" customHeight="1">
      <c r="A48" s="4" t="s">
        <v>175</v>
      </c>
      <c r="B48" s="83"/>
      <c r="C48" s="122">
        <f>C27+C46</f>
        <v>0</v>
      </c>
      <c r="D48" s="122">
        <f>D27+D46</f>
        <v>0</v>
      </c>
    </row>
    <row r="49" spans="1:4" ht="15" customHeight="1">
      <c r="A49" s="321"/>
      <c r="B49" s="83"/>
      <c r="C49" s="122"/>
      <c r="D49" s="122"/>
    </row>
    <row r="50" spans="1:4" ht="30" customHeight="1">
      <c r="A50" s="4" t="s">
        <v>176</v>
      </c>
      <c r="B50" s="83"/>
      <c r="C50" s="122"/>
      <c r="D50" s="122"/>
    </row>
    <row r="51" spans="1:4" ht="15" customHeight="1">
      <c r="A51" s="77" t="s">
        <v>177</v>
      </c>
      <c r="B51" s="83">
        <v>8</v>
      </c>
      <c r="C51" s="122"/>
      <c r="D51" s="122"/>
    </row>
    <row r="52" spans="1:4" ht="15" customHeight="1">
      <c r="A52" s="80" t="s">
        <v>178</v>
      </c>
      <c r="B52" s="83"/>
      <c r="C52" s="122">
        <f>SUM(C51)</f>
        <v>0</v>
      </c>
      <c r="D52" s="122">
        <f>SUM(D51)</f>
        <v>0</v>
      </c>
    </row>
    <row r="53" spans="1:4" ht="15" customHeight="1">
      <c r="A53" s="8"/>
      <c r="B53" s="120"/>
      <c r="C53" s="121"/>
      <c r="D53" s="121"/>
    </row>
    <row r="54" spans="1:4" ht="15" customHeight="1">
      <c r="A54" s="4" t="s">
        <v>179</v>
      </c>
      <c r="B54" s="120"/>
      <c r="C54" s="122">
        <f>C48+C52</f>
        <v>0</v>
      </c>
      <c r="D54" s="122">
        <f>D48+D52</f>
        <v>0</v>
      </c>
    </row>
    <row r="56" spans="1:4" ht="15" customHeight="1">
      <c r="A56" s="114"/>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44"/>
  <sheetViews>
    <sheetView showWhiteSpace="0" view="pageLayout" zoomScaleNormal="100" workbookViewId="0">
      <selection activeCell="A11" sqref="A11"/>
    </sheetView>
  </sheetViews>
  <sheetFormatPr baseColWidth="10" defaultColWidth="11.44140625" defaultRowHeight="15" customHeight="1"/>
  <cols>
    <col min="1" max="1" width="75.88671875" customWidth="1"/>
    <col min="2" max="2" width="10.6640625" style="112" customWidth="1"/>
    <col min="3" max="4" width="15.6640625" customWidth="1"/>
  </cols>
  <sheetData>
    <row r="1" spans="1:4" ht="15" customHeight="1">
      <c r="A1" s="3" t="s">
        <v>142</v>
      </c>
      <c r="C1" s="113"/>
    </row>
    <row r="2" spans="1:4" ht="15" customHeight="1">
      <c r="C2" s="113"/>
    </row>
    <row r="3" spans="1:4" s="19" customFormat="1" ht="15" customHeight="1">
      <c r="A3" s="432"/>
      <c r="B3" s="18" t="s">
        <v>4</v>
      </c>
      <c r="C3" s="20">
        <f>Resultatregnskap!C3</f>
        <v>44561</v>
      </c>
      <c r="D3" s="20">
        <f>Resultatregnskap!D3</f>
        <v>44196</v>
      </c>
    </row>
    <row r="4" spans="1:4" ht="15" customHeight="1">
      <c r="A4" s="4" t="s">
        <v>180</v>
      </c>
      <c r="B4" s="117"/>
      <c r="C4" s="119"/>
      <c r="D4" s="119"/>
    </row>
    <row r="5" spans="1:4" ht="15" customHeight="1">
      <c r="A5" s="8"/>
      <c r="B5" s="120"/>
      <c r="C5" s="121"/>
      <c r="D5" s="121"/>
    </row>
    <row r="6" spans="1:4" ht="15" customHeight="1">
      <c r="A6" s="4" t="s">
        <v>181</v>
      </c>
      <c r="B6" s="120"/>
      <c r="C6" s="121"/>
      <c r="D6" s="121"/>
    </row>
    <row r="7" spans="1:4" ht="15" customHeight="1">
      <c r="A7" s="4"/>
      <c r="B7" s="120"/>
      <c r="C7" s="121"/>
      <c r="D7" s="121"/>
    </row>
    <row r="8" spans="1:4" ht="15" customHeight="1">
      <c r="A8" s="4" t="s">
        <v>182</v>
      </c>
      <c r="B8" s="120"/>
      <c r="C8" s="121"/>
      <c r="D8" s="121"/>
    </row>
    <row r="9" spans="1:4" s="12" customFormat="1" ht="15" customHeight="1">
      <c r="A9" s="80" t="s">
        <v>183</v>
      </c>
      <c r="B9" s="83"/>
      <c r="C9" s="75">
        <v>0</v>
      </c>
      <c r="D9" s="75">
        <v>0</v>
      </c>
    </row>
    <row r="10" spans="1:4" ht="15" customHeight="1">
      <c r="A10" s="8"/>
      <c r="B10" s="120"/>
      <c r="C10" s="121"/>
      <c r="D10" s="121"/>
    </row>
    <row r="11" spans="1:4" ht="15" customHeight="1">
      <c r="A11" s="4" t="s">
        <v>184</v>
      </c>
      <c r="B11" s="120"/>
      <c r="C11" s="121"/>
      <c r="D11" s="121"/>
    </row>
    <row r="12" spans="1:4" s="12" customFormat="1" ht="15" customHeight="1">
      <c r="A12" s="77" t="s">
        <v>185</v>
      </c>
      <c r="B12" s="83">
        <v>7</v>
      </c>
      <c r="C12" s="75"/>
      <c r="D12" s="75"/>
    </row>
    <row r="13" spans="1:4" s="12" customFormat="1" ht="15" customHeight="1">
      <c r="A13" s="80" t="s">
        <v>186</v>
      </c>
      <c r="B13" s="83"/>
      <c r="C13" s="75">
        <f>SUM(C12:C12)</f>
        <v>0</v>
      </c>
      <c r="D13" s="75">
        <f>SUM(D12:D12)</f>
        <v>0</v>
      </c>
    </row>
    <row r="14" spans="1:4" s="12" customFormat="1" ht="15" customHeight="1">
      <c r="A14" s="80"/>
      <c r="B14" s="83"/>
      <c r="C14" s="75"/>
      <c r="D14" s="75"/>
    </row>
    <row r="15" spans="1:4" ht="15" customHeight="1">
      <c r="A15" s="4" t="s">
        <v>187</v>
      </c>
      <c r="B15" s="18"/>
      <c r="C15" s="122">
        <f>C9+C13</f>
        <v>0</v>
      </c>
      <c r="D15" s="122">
        <f>D9+D13</f>
        <v>0</v>
      </c>
    </row>
    <row r="16" spans="1:4" ht="15" customHeight="1">
      <c r="A16" s="8"/>
      <c r="B16" s="120"/>
      <c r="C16" s="121"/>
      <c r="D16" s="121"/>
    </row>
    <row r="17" spans="1:4" ht="15" customHeight="1">
      <c r="A17" s="4" t="s">
        <v>188</v>
      </c>
      <c r="B17" s="120"/>
      <c r="C17" s="121"/>
      <c r="D17" s="121"/>
    </row>
    <row r="18" spans="1:4" ht="15" customHeight="1">
      <c r="A18" s="8"/>
      <c r="B18" s="120"/>
      <c r="C18" s="121"/>
      <c r="D18" s="121"/>
    </row>
    <row r="19" spans="1:4" ht="15" customHeight="1">
      <c r="A19" s="4" t="s">
        <v>189</v>
      </c>
      <c r="B19" s="120"/>
      <c r="C19" s="121"/>
      <c r="D19" s="121"/>
    </row>
    <row r="20" spans="1:4" s="12" customFormat="1" ht="15" customHeight="1">
      <c r="A20" s="77" t="s">
        <v>190</v>
      </c>
      <c r="B20" s="83"/>
      <c r="C20" s="75"/>
      <c r="D20" s="75"/>
    </row>
    <row r="21" spans="1:4" s="12" customFormat="1" ht="15" customHeight="1">
      <c r="A21" s="80" t="s">
        <v>191</v>
      </c>
      <c r="B21" s="83"/>
      <c r="C21" s="75">
        <f>SUM(C20)</f>
        <v>0</v>
      </c>
      <c r="D21" s="75">
        <f>SUM(D20)</f>
        <v>0</v>
      </c>
    </row>
    <row r="22" spans="1:4" ht="15" customHeight="1">
      <c r="A22" s="8"/>
      <c r="B22" s="120"/>
      <c r="C22" s="121"/>
      <c r="D22" s="121"/>
    </row>
    <row r="23" spans="1:4" ht="15" customHeight="1">
      <c r="A23" s="4" t="s">
        <v>192</v>
      </c>
      <c r="B23" s="120"/>
      <c r="C23" s="121"/>
      <c r="D23" s="121"/>
    </row>
    <row r="24" spans="1:4" s="12" customFormat="1" ht="15" customHeight="1">
      <c r="A24" s="77" t="s">
        <v>193</v>
      </c>
      <c r="B24" s="78"/>
      <c r="C24" s="75"/>
      <c r="D24" s="75"/>
    </row>
    <row r="25" spans="1:4" s="12" customFormat="1" ht="15" customHeight="1">
      <c r="A25" s="80" t="s">
        <v>194</v>
      </c>
      <c r="B25" s="83"/>
      <c r="C25" s="75">
        <f>SUM(C24)</f>
        <v>0</v>
      </c>
      <c r="D25" s="75">
        <f>SUM(D24)</f>
        <v>0</v>
      </c>
    </row>
    <row r="26" spans="1:4" ht="15" customHeight="1">
      <c r="A26" s="8"/>
      <c r="B26" s="120"/>
      <c r="C26" s="121"/>
      <c r="D26" s="121"/>
    </row>
    <row r="27" spans="1:4" ht="15" customHeight="1">
      <c r="A27" s="4" t="s">
        <v>195</v>
      </c>
      <c r="B27" s="120"/>
      <c r="C27" s="121"/>
      <c r="D27" s="121"/>
    </row>
    <row r="28" spans="1:4" s="12" customFormat="1" ht="15" customHeight="1">
      <c r="A28" s="77" t="s">
        <v>196</v>
      </c>
      <c r="B28" s="83"/>
      <c r="C28" s="75"/>
      <c r="D28" s="75"/>
    </row>
    <row r="29" spans="1:4" s="12" customFormat="1" ht="15" customHeight="1">
      <c r="A29" s="77" t="s">
        <v>197</v>
      </c>
      <c r="B29" s="83"/>
      <c r="C29" s="75"/>
      <c r="D29" s="75"/>
    </row>
    <row r="30" spans="1:4" s="12" customFormat="1" ht="15" customHeight="1">
      <c r="A30" s="77" t="s">
        <v>111</v>
      </c>
      <c r="B30" s="83"/>
      <c r="C30" s="75"/>
      <c r="D30" s="75"/>
    </row>
    <row r="31" spans="1:4" s="12" customFormat="1" ht="15" customHeight="1">
      <c r="A31" s="77" t="s">
        <v>198</v>
      </c>
      <c r="B31" s="83"/>
      <c r="C31" s="75"/>
      <c r="D31" s="75"/>
    </row>
    <row r="32" spans="1:4" s="12" customFormat="1" ht="15" customHeight="1">
      <c r="A32" s="77" t="s">
        <v>199</v>
      </c>
      <c r="B32" s="83">
        <v>13</v>
      </c>
      <c r="C32" s="75"/>
      <c r="D32" s="75"/>
    </row>
    <row r="33" spans="1:4" s="12" customFormat="1" ht="15" customHeight="1">
      <c r="A33" s="77" t="s">
        <v>200</v>
      </c>
      <c r="B33" s="83">
        <v>16</v>
      </c>
      <c r="C33" s="75"/>
      <c r="D33" s="75"/>
    </row>
    <row r="34" spans="1:4" s="12" customFormat="1" ht="15" customHeight="1">
      <c r="A34" s="80" t="s">
        <v>201</v>
      </c>
      <c r="B34" s="83"/>
      <c r="C34" s="75">
        <f>SUM(C28:C33)</f>
        <v>0</v>
      </c>
      <c r="D34" s="75">
        <f>SUM(D28:D33)</f>
        <v>0</v>
      </c>
    </row>
    <row r="35" spans="1:4" ht="15" customHeight="1">
      <c r="A35" s="8"/>
      <c r="B35" s="120"/>
      <c r="C35" s="121"/>
      <c r="D35" s="121"/>
    </row>
    <row r="36" spans="1:4" ht="15" customHeight="1">
      <c r="A36" s="10" t="s">
        <v>202</v>
      </c>
      <c r="B36" s="18"/>
      <c r="C36" s="122">
        <f>C21+C25+C34</f>
        <v>0</v>
      </c>
      <c r="D36" s="122">
        <f>D21+D25+D34</f>
        <v>0</v>
      </c>
    </row>
    <row r="37" spans="1:4" ht="15" customHeight="1">
      <c r="A37" s="10"/>
      <c r="B37" s="18"/>
      <c r="C37" s="122"/>
      <c r="D37" s="122"/>
    </row>
    <row r="38" spans="1:4" ht="15" customHeight="1">
      <c r="A38" s="4" t="s">
        <v>203</v>
      </c>
      <c r="B38" s="18"/>
      <c r="C38" s="122">
        <f>C15+C36</f>
        <v>0</v>
      </c>
      <c r="D38" s="122">
        <f>D15+D36</f>
        <v>0</v>
      </c>
    </row>
    <row r="39" spans="1:4" ht="15" customHeight="1">
      <c r="A39" s="10"/>
      <c r="B39" s="18"/>
      <c r="C39" s="122"/>
      <c r="D39" s="122"/>
    </row>
    <row r="40" spans="1:4" ht="15" customHeight="1">
      <c r="A40" s="4" t="s">
        <v>204</v>
      </c>
      <c r="B40" s="18"/>
      <c r="C40" s="122"/>
      <c r="D40" s="122"/>
    </row>
    <row r="41" spans="1:4" ht="15" customHeight="1">
      <c r="A41" s="77" t="s">
        <v>205</v>
      </c>
      <c r="B41" s="120">
        <v>9</v>
      </c>
      <c r="C41" s="122"/>
      <c r="D41" s="122"/>
    </row>
    <row r="42" spans="1:4" ht="15" customHeight="1">
      <c r="A42" s="80" t="s">
        <v>206</v>
      </c>
      <c r="B42" s="18"/>
      <c r="C42" s="122">
        <f>SUM(C41)</f>
        <v>0</v>
      </c>
      <c r="D42" s="122">
        <f>SUM(D41)</f>
        <v>0</v>
      </c>
    </row>
    <row r="43" spans="1:4" ht="15" customHeight="1">
      <c r="A43" s="8"/>
      <c r="B43" s="120"/>
      <c r="C43" s="121"/>
      <c r="D43" s="121"/>
    </row>
    <row r="44" spans="1:4" s="11" customFormat="1" ht="15" customHeight="1">
      <c r="A44" s="4" t="s">
        <v>207</v>
      </c>
      <c r="B44" s="120"/>
      <c r="C44" s="122">
        <f>C38+C42</f>
        <v>0</v>
      </c>
      <c r="D44" s="122">
        <f>D38+D42</f>
        <v>0</v>
      </c>
    </row>
  </sheetData>
  <customSheetViews>
    <customSheetView guid="{E08F6C1E-EA7C-4AAA-84BE-D7F298563247}" showPageBreaks="1" fitToPage="1" showRuler="0">
      <selection activeCell="A5" sqref="A5"/>
      <pageMargins left="0" right="0" top="0" bottom="0" header="0" footer="0"/>
      <pageSetup paperSize="9" scale="82" orientation="portrait" r:id="rId1"/>
      <headerFooter alignWithMargins="0">
        <oddHeader xml:space="preserve">&amp;LPeriodiseringsprosjektet - Mal for utarbeidelse av årsoppgjøret 2007
</oddHeader>
        <oddFooter>&amp;LDato: 14.12.2007
Versjon: 1</oddFooter>
      </headerFooter>
    </customSheetView>
    <customSheetView guid="{7AE059DB-4A82-45F3-B3C8-A058B7BDCC5A}" showPageBreaks="1" fitToPage="1" showRuler="0">
      <selection activeCell="G25" sqref="G25"/>
      <pageMargins left="0" right="0" top="0" bottom="0" header="0" footer="0"/>
      <pageSetup paperSize="9" scale="71" orientation="portrait" r:id="rId2"/>
      <headerFooter alignWithMargins="0">
        <oddHeader xml:space="preserve">&amp;LPeriodiseringsprosjektet - Mal for utarbeidelse av 2. delårsregnskap 2007
</oddHeader>
        <oddFooter>&amp;LDato: 31.08.2007
Versjon: 1</oddFooter>
      </headerFooter>
    </customSheetView>
  </customSheetViews>
  <phoneticPr fontId="18" type="noConversion"/>
  <pageMargins left="0.23622047244094491" right="0.23622047244094491" top="0.70866141732283472" bottom="0.47244094488188981" header="0.23622047244094491" footer="0.31496062992125984"/>
  <pageSetup paperSize="9" scale="85" orientation="portrait" r:id="rId3"/>
  <headerFooter scaleWithDoc="0">
    <oddHeader>&amp;LVirksomhetsregnskap for bruttobudsjetterte virksomheter i henhold til de statlige regnskapsstandardene (SRS)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FA26-3A67-4197-9EB1-E7270E2FCC3B}">
  <dimension ref="A1:E69"/>
  <sheetViews>
    <sheetView view="pageLayout" zoomScaleNormal="100" workbookViewId="0"/>
  </sheetViews>
  <sheetFormatPr baseColWidth="10" defaultColWidth="11.44140625" defaultRowHeight="15" customHeight="1"/>
  <cols>
    <col min="1" max="1" width="48" style="283" bestFit="1" customWidth="1"/>
    <col min="2" max="2" width="22.33203125" style="283" customWidth="1"/>
    <col min="3" max="3" width="5.6640625" style="283" customWidth="1"/>
    <col min="4" max="5" width="22.33203125" style="283" customWidth="1"/>
    <col min="6" max="7" width="23.88671875" style="283" customWidth="1"/>
    <col min="8" max="8" width="23.109375" style="283" customWidth="1"/>
    <col min="9" max="9" width="11.33203125" style="283" bestFit="1" customWidth="1"/>
    <col min="10" max="10" width="11.88671875" style="283" customWidth="1"/>
    <col min="11" max="16384" width="11.44140625" style="283"/>
  </cols>
  <sheetData>
    <row r="1" spans="1:4" ht="15" customHeight="1">
      <c r="A1" s="102" t="s">
        <v>208</v>
      </c>
      <c r="B1" s="87"/>
      <c r="C1" s="87"/>
      <c r="D1" s="87"/>
    </row>
    <row r="2" spans="1:4" ht="13.2"/>
    <row r="3" spans="1:4" s="24" customFormat="1" ht="15" customHeight="1">
      <c r="B3" s="88">
        <f>Resultatregnskap!C3</f>
        <v>44561</v>
      </c>
      <c r="C3" s="88"/>
      <c r="D3" s="88">
        <f>Resultatregnskap!D3</f>
        <v>44196</v>
      </c>
    </row>
    <row r="4" spans="1:4" s="24" customFormat="1" ht="15" customHeight="1">
      <c r="A4" s="24" t="s">
        <v>209</v>
      </c>
      <c r="B4" s="89"/>
      <c r="C4" s="89"/>
      <c r="D4" s="89"/>
    </row>
    <row r="5" spans="1:4" s="28" customFormat="1" ht="15" customHeight="1">
      <c r="A5" s="12" t="s">
        <v>116</v>
      </c>
      <c r="B5" s="27">
        <v>0</v>
      </c>
      <c r="C5" s="27"/>
      <c r="D5" s="27">
        <v>0</v>
      </c>
    </row>
    <row r="6" spans="1:4" s="28" customFormat="1" ht="15" customHeight="1">
      <c r="A6" s="12"/>
      <c r="B6" s="26"/>
      <c r="C6" s="26"/>
      <c r="D6" s="27"/>
    </row>
    <row r="7" spans="1:4" s="24" customFormat="1" ht="15" customHeight="1">
      <c r="A7" s="108" t="s">
        <v>210</v>
      </c>
      <c r="B7" s="320">
        <f>SUM(B5:B6)</f>
        <v>0</v>
      </c>
      <c r="C7" s="320"/>
      <c r="D7" s="320">
        <f>SUM(D5:D6)</f>
        <v>0</v>
      </c>
    </row>
    <row r="8" spans="1:4" s="24" customFormat="1" ht="15" customHeight="1">
      <c r="A8" s="1"/>
      <c r="B8" s="26"/>
      <c r="C8" s="26"/>
      <c r="D8" s="26"/>
    </row>
    <row r="9" spans="1:4" s="24" customFormat="1" ht="15" customHeight="1">
      <c r="A9" s="1"/>
      <c r="B9" s="26"/>
      <c r="C9" s="26"/>
      <c r="D9" s="26"/>
    </row>
    <row r="10" spans="1:4" s="24" customFormat="1" ht="15" customHeight="1">
      <c r="A10" s="1"/>
      <c r="B10" s="26"/>
      <c r="C10" s="26"/>
      <c r="D10" s="26"/>
    </row>
    <row r="11" spans="1:4" s="24" customFormat="1" ht="15" customHeight="1">
      <c r="A11" s="1"/>
      <c r="B11" s="26"/>
      <c r="C11" s="26"/>
      <c r="D11" s="26"/>
    </row>
    <row r="12" spans="1:4" s="24" customFormat="1" ht="15" customHeight="1">
      <c r="A12" s="1"/>
      <c r="B12" s="26"/>
      <c r="C12" s="26"/>
      <c r="D12" s="26"/>
    </row>
    <row r="13" spans="1:4" s="24" customFormat="1" ht="15" customHeight="1">
      <c r="A13" s="1"/>
      <c r="B13" s="26"/>
      <c r="C13" s="26"/>
      <c r="D13" s="26"/>
    </row>
    <row r="14" spans="1:4" s="24" customFormat="1" ht="15" customHeight="1">
      <c r="A14" s="1"/>
      <c r="B14" s="26"/>
      <c r="C14" s="26"/>
      <c r="D14" s="26"/>
    </row>
    <row r="15" spans="1:4" s="24" customFormat="1" ht="15" customHeight="1">
      <c r="A15" s="1"/>
      <c r="B15" s="26"/>
      <c r="C15" s="26"/>
      <c r="D15" s="26"/>
    </row>
    <row r="16" spans="1:4" s="28" customFormat="1" ht="15" customHeight="1">
      <c r="A16" s="24" t="s">
        <v>117</v>
      </c>
      <c r="B16" s="89"/>
      <c r="C16" s="89"/>
      <c r="D16" s="91"/>
    </row>
    <row r="17" spans="1:4" s="28" customFormat="1" ht="15" customHeight="1">
      <c r="A17" s="12" t="s">
        <v>211</v>
      </c>
      <c r="B17" s="27">
        <v>0</v>
      </c>
      <c r="C17" s="27"/>
      <c r="D17" s="27">
        <v>0</v>
      </c>
    </row>
    <row r="18" spans="1:4" s="28" customFormat="1" ht="15" customHeight="1">
      <c r="A18" s="12" t="s">
        <v>212</v>
      </c>
      <c r="B18" s="27">
        <v>0</v>
      </c>
      <c r="C18" s="27"/>
      <c r="D18" s="27">
        <v>0</v>
      </c>
    </row>
    <row r="19" spans="1:4" s="28" customFormat="1" ht="15" customHeight="1">
      <c r="A19" s="12" t="s">
        <v>213</v>
      </c>
      <c r="B19" s="27">
        <v>0</v>
      </c>
      <c r="C19" s="27"/>
      <c r="D19" s="27">
        <v>0</v>
      </c>
    </row>
    <row r="20" spans="1:4" s="28" customFormat="1" ht="15" customHeight="1">
      <c r="A20" s="25"/>
      <c r="B20" s="27"/>
      <c r="C20" s="27"/>
      <c r="D20" s="27"/>
    </row>
    <row r="21" spans="1:4" s="24" customFormat="1" ht="15" customHeight="1">
      <c r="A21" s="108" t="s">
        <v>214</v>
      </c>
      <c r="B21" s="320">
        <f>SUM(B17:B19)</f>
        <v>0</v>
      </c>
      <c r="C21" s="320"/>
      <c r="D21" s="320">
        <f>SUM(D17:D19)</f>
        <v>0</v>
      </c>
    </row>
    <row r="22" spans="1:4" s="28" customFormat="1" ht="15" customHeight="1">
      <c r="A22" s="25"/>
      <c r="B22" s="27"/>
      <c r="C22" s="27"/>
      <c r="D22" s="27"/>
    </row>
    <row r="23" spans="1:4" s="24" customFormat="1" ht="15" customHeight="1">
      <c r="A23" s="24" t="s">
        <v>118</v>
      </c>
      <c r="B23" s="89"/>
      <c r="C23" s="89"/>
      <c r="D23" s="89"/>
    </row>
    <row r="24" spans="1:4" s="28" customFormat="1" ht="15" customHeight="1">
      <c r="A24" s="12" t="s">
        <v>215</v>
      </c>
      <c r="B24" s="27">
        <v>0</v>
      </c>
      <c r="C24" s="27"/>
      <c r="D24" s="27">
        <v>0</v>
      </c>
    </row>
    <row r="25" spans="1:4" s="28" customFormat="1" ht="15" customHeight="1">
      <c r="A25" s="12" t="s">
        <v>216</v>
      </c>
      <c r="B25" s="27">
        <v>0</v>
      </c>
      <c r="C25" s="27"/>
      <c r="D25" s="27">
        <v>0</v>
      </c>
    </row>
    <row r="26" spans="1:4" s="28" customFormat="1" ht="15" customHeight="1">
      <c r="A26" s="12" t="s">
        <v>217</v>
      </c>
      <c r="B26" s="27">
        <v>0</v>
      </c>
      <c r="C26" s="27"/>
      <c r="D26" s="27">
        <v>0</v>
      </c>
    </row>
    <row r="27" spans="1:4" s="28" customFormat="1" ht="15" customHeight="1">
      <c r="A27" s="12"/>
      <c r="B27" s="27"/>
      <c r="C27" s="27"/>
      <c r="D27" s="27"/>
    </row>
    <row r="28" spans="1:4" s="24" customFormat="1" ht="15" customHeight="1">
      <c r="A28" s="108" t="s">
        <v>218</v>
      </c>
      <c r="B28" s="320">
        <f>SUM(B24:B27)</f>
        <v>0</v>
      </c>
      <c r="C28" s="320"/>
      <c r="D28" s="320">
        <f>SUM(D24:D27)</f>
        <v>0</v>
      </c>
    </row>
    <row r="29" spans="1:4" s="85" customFormat="1" ht="15" customHeight="1">
      <c r="A29" s="29"/>
      <c r="B29" s="90"/>
      <c r="C29" s="90"/>
      <c r="D29" s="90"/>
    </row>
    <row r="30" spans="1:4" s="28" customFormat="1" ht="15" customHeight="1">
      <c r="A30" s="24" t="s">
        <v>119</v>
      </c>
      <c r="B30" s="26"/>
      <c r="C30" s="26"/>
      <c r="D30" s="27"/>
    </row>
    <row r="31" spans="1:4" s="28" customFormat="1" ht="15" customHeight="1">
      <c r="A31" s="12" t="s">
        <v>219</v>
      </c>
      <c r="B31" s="27">
        <v>0</v>
      </c>
      <c r="C31" s="27"/>
      <c r="D31" s="27">
        <v>0</v>
      </c>
    </row>
    <row r="32" spans="1:4" s="28" customFormat="1" ht="15" customHeight="1">
      <c r="A32" s="12" t="s">
        <v>220</v>
      </c>
      <c r="B32" s="27">
        <v>0</v>
      </c>
      <c r="C32" s="27"/>
      <c r="D32" s="27">
        <v>0</v>
      </c>
    </row>
    <row r="33" spans="1:5" s="28" customFormat="1" ht="15" customHeight="1">
      <c r="A33" s="12" t="s">
        <v>221</v>
      </c>
      <c r="B33" s="27">
        <v>0</v>
      </c>
      <c r="C33" s="27"/>
      <c r="D33" s="27">
        <v>0</v>
      </c>
    </row>
    <row r="34" spans="1:5" s="24" customFormat="1" ht="15" customHeight="1">
      <c r="A34" s="12"/>
      <c r="B34" s="26"/>
      <c r="C34" s="26"/>
      <c r="D34" s="27"/>
    </row>
    <row r="35" spans="1:5" s="28" customFormat="1" ht="15" customHeight="1">
      <c r="A35" s="108" t="s">
        <v>222</v>
      </c>
      <c r="B35" s="320">
        <f>SUM(B31:B34)</f>
        <v>0</v>
      </c>
      <c r="C35" s="320"/>
      <c r="D35" s="320">
        <f>SUM(D31:D34)</f>
        <v>0</v>
      </c>
    </row>
    <row r="36" spans="1:5" s="28" customFormat="1" ht="15" customHeight="1"/>
    <row r="37" spans="1:5" s="28" customFormat="1" ht="15" customHeight="1">
      <c r="A37" s="24" t="s">
        <v>120</v>
      </c>
      <c r="B37" s="26"/>
      <c r="C37" s="26"/>
      <c r="D37" s="27"/>
    </row>
    <row r="38" spans="1:5" s="28" customFormat="1" ht="15" customHeight="1">
      <c r="A38" s="12" t="s">
        <v>223</v>
      </c>
      <c r="B38" s="27">
        <v>0</v>
      </c>
      <c r="C38" s="27"/>
      <c r="D38" s="27">
        <v>0</v>
      </c>
    </row>
    <row r="39" spans="1:5" s="28" customFormat="1" ht="15" customHeight="1">
      <c r="A39" s="12" t="s">
        <v>224</v>
      </c>
      <c r="B39" s="27">
        <v>0</v>
      </c>
      <c r="C39" s="27"/>
      <c r="D39" s="27">
        <v>0</v>
      </c>
    </row>
    <row r="40" spans="1:5" s="28" customFormat="1" ht="15" customHeight="1">
      <c r="A40" s="12" t="s">
        <v>225</v>
      </c>
      <c r="B40" s="27">
        <v>0</v>
      </c>
      <c r="C40" s="27"/>
      <c r="D40" s="27">
        <v>0</v>
      </c>
    </row>
    <row r="41" spans="1:5" s="28" customFormat="1" ht="15" customHeight="1">
      <c r="A41" s="12"/>
      <c r="B41" s="27"/>
      <c r="C41" s="27"/>
      <c r="D41" s="27"/>
    </row>
    <row r="42" spans="1:5" s="24" customFormat="1" ht="15" customHeight="1">
      <c r="A42" s="108" t="s">
        <v>226</v>
      </c>
      <c r="B42" s="320">
        <f>SUM(B38:B41)</f>
        <v>0</v>
      </c>
      <c r="C42" s="320"/>
      <c r="D42" s="320">
        <f>SUM(D38:D41)</f>
        <v>0</v>
      </c>
    </row>
    <row r="43" spans="1:5" s="28" customFormat="1" ht="15" customHeight="1">
      <c r="A43" s="12"/>
      <c r="B43" s="26"/>
      <c r="C43" s="26"/>
      <c r="D43" s="27"/>
    </row>
    <row r="44" spans="1:5" s="28" customFormat="1" ht="15" customHeight="1">
      <c r="A44" s="92" t="s">
        <v>121</v>
      </c>
      <c r="B44" s="86">
        <f>B7+B28+B21+B35+B42</f>
        <v>0</v>
      </c>
      <c r="C44" s="86"/>
      <c r="D44" s="86">
        <f>D7+D28+D21+D35+D42</f>
        <v>0</v>
      </c>
    </row>
    <row r="46" spans="1:5" ht="15" customHeight="1">
      <c r="A46" s="28"/>
      <c r="B46" s="28"/>
      <c r="C46" s="28"/>
      <c r="D46" s="28"/>
      <c r="E46" s="28"/>
    </row>
    <row r="47" spans="1:5" ht="15" customHeight="1">
      <c r="A47" s="28"/>
      <c r="B47" s="28"/>
      <c r="C47" s="28"/>
      <c r="D47" s="28"/>
      <c r="E47" s="28"/>
    </row>
    <row r="48" spans="1:5" ht="15" customHeight="1">
      <c r="A48" s="28"/>
      <c r="B48" s="28"/>
      <c r="C48" s="28"/>
      <c r="D48" s="28"/>
      <c r="E48" s="28"/>
    </row>
    <row r="49" spans="1:5" ht="15" customHeight="1">
      <c r="A49" s="28"/>
      <c r="B49" s="28"/>
      <c r="C49" s="28"/>
      <c r="D49" s="28"/>
      <c r="E49" s="28"/>
    </row>
    <row r="50" spans="1:5" ht="15" customHeight="1">
      <c r="A50" s="28"/>
      <c r="B50" s="28"/>
      <c r="C50" s="28"/>
      <c r="D50" s="28"/>
      <c r="E50" s="28"/>
    </row>
    <row r="51" spans="1:5" ht="15" customHeight="1">
      <c r="A51" s="28"/>
      <c r="B51" s="28"/>
      <c r="C51" s="28"/>
      <c r="D51" s="28"/>
      <c r="E51" s="28"/>
    </row>
    <row r="52" spans="1:5" ht="15" customHeight="1">
      <c r="A52" s="28"/>
      <c r="B52" s="28"/>
      <c r="C52" s="28"/>
      <c r="D52" s="28"/>
      <c r="E52" s="28"/>
    </row>
    <row r="53" spans="1:5" ht="15" customHeight="1">
      <c r="A53" s="28"/>
      <c r="B53" s="28"/>
      <c r="C53" s="28"/>
      <c r="D53" s="28"/>
      <c r="E53" s="28"/>
    </row>
    <row r="54" spans="1:5" ht="15" customHeight="1">
      <c r="A54" s="28"/>
      <c r="B54" s="28"/>
      <c r="C54" s="28"/>
      <c r="D54" s="28"/>
      <c r="E54" s="28"/>
    </row>
    <row r="55" spans="1:5" ht="15" customHeight="1">
      <c r="A55" s="28"/>
      <c r="B55" s="28"/>
      <c r="C55" s="28"/>
      <c r="D55" s="28"/>
      <c r="E55" s="28"/>
    </row>
    <row r="56" spans="1:5" ht="15" customHeight="1">
      <c r="A56" s="28"/>
      <c r="B56" s="28"/>
      <c r="C56" s="28"/>
      <c r="D56" s="28"/>
      <c r="E56" s="28"/>
    </row>
    <row r="57" spans="1:5" ht="15" customHeight="1">
      <c r="A57" s="28"/>
      <c r="B57" s="28"/>
      <c r="C57" s="28"/>
      <c r="D57" s="28"/>
      <c r="E57" s="28"/>
    </row>
    <row r="58" spans="1:5" ht="15" customHeight="1">
      <c r="A58" s="28"/>
      <c r="B58" s="28"/>
      <c r="C58" s="28"/>
      <c r="D58" s="28"/>
      <c r="E58" s="28"/>
    </row>
    <row r="59" spans="1:5" ht="15" customHeight="1">
      <c r="A59" s="28"/>
      <c r="B59" s="28"/>
      <c r="C59" s="28"/>
      <c r="D59" s="28"/>
      <c r="E59" s="28"/>
    </row>
    <row r="60" spans="1:5" ht="15" customHeight="1">
      <c r="A60" s="28"/>
      <c r="B60" s="28"/>
      <c r="C60" s="28"/>
      <c r="D60" s="28"/>
      <c r="E60" s="28"/>
    </row>
    <row r="61" spans="1:5" ht="15" customHeight="1">
      <c r="A61" s="28"/>
      <c r="B61" s="28"/>
      <c r="C61" s="28"/>
      <c r="D61" s="28"/>
      <c r="E61" s="28"/>
    </row>
    <row r="62" spans="1:5" ht="15" customHeight="1">
      <c r="A62" s="28"/>
      <c r="B62" s="28"/>
      <c r="C62" s="28"/>
      <c r="D62" s="28"/>
      <c r="E62" s="28"/>
    </row>
    <row r="63" spans="1:5" ht="15" customHeight="1">
      <c r="A63" s="28"/>
      <c r="B63" s="28"/>
      <c r="C63" s="28"/>
      <c r="D63" s="28"/>
      <c r="E63" s="28"/>
    </row>
    <row r="64" spans="1:5" ht="15" customHeight="1">
      <c r="A64" s="28"/>
      <c r="B64" s="28"/>
      <c r="C64" s="28"/>
      <c r="D64" s="28"/>
      <c r="E64" s="28"/>
    </row>
    <row r="65" spans="1:5" ht="15" customHeight="1">
      <c r="A65" s="28"/>
      <c r="B65" s="28"/>
      <c r="C65" s="28"/>
      <c r="D65" s="28"/>
      <c r="E65" s="28"/>
    </row>
    <row r="66" spans="1:5" ht="15" customHeight="1">
      <c r="A66" s="28"/>
      <c r="B66" s="28"/>
      <c r="C66" s="28"/>
      <c r="D66" s="28"/>
      <c r="E66" s="28"/>
    </row>
    <row r="67" spans="1:5" ht="15" customHeight="1">
      <c r="A67" s="28"/>
      <c r="B67" s="28"/>
      <c r="C67" s="28"/>
      <c r="D67" s="28"/>
      <c r="E67" s="28"/>
    </row>
    <row r="68" spans="1:5" ht="15" customHeight="1">
      <c r="A68" s="28"/>
      <c r="B68" s="28"/>
      <c r="C68" s="28"/>
      <c r="D68" s="28"/>
      <c r="E68" s="28"/>
    </row>
    <row r="69" spans="1:5" ht="15" customHeight="1">
      <c r="A69" s="28"/>
      <c r="B69" s="28"/>
      <c r="C69" s="28"/>
      <c r="D69" s="28"/>
      <c r="E69" s="28"/>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836044DF2B6F42A9FDD3B17A4739AB" ma:contentTypeVersion="12" ma:contentTypeDescription="Create a new document." ma:contentTypeScope="" ma:versionID="e580ee1dbe5a6d20322d880dd81c9720">
  <xsd:schema xmlns:xsd="http://www.w3.org/2001/XMLSchema" xmlns:xs="http://www.w3.org/2001/XMLSchema" xmlns:p="http://schemas.microsoft.com/office/2006/metadata/properties" xmlns:ns2="735d6afb-7b9e-4c00-8b19-d609aeedaf37" xmlns:ns3="24343904-e231-403c-9c48-45d0efba0fb2" targetNamespace="http://schemas.microsoft.com/office/2006/metadata/properties" ma:root="true" ma:fieldsID="ea73c2115f1021d5cdb1f93889ec2a9a" ns2:_="" ns3:_="">
    <xsd:import namespace="735d6afb-7b9e-4c00-8b19-d609aeedaf37"/>
    <xsd:import namespace="24343904-e231-403c-9c48-45d0efba0f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d6afb-7b9e-4c00-8b19-d609aeedaf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343904-e231-403c-9c48-45d0efba0fb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4343904-e231-403c-9c48-45d0efba0fb2">
      <UserInfo>
        <DisplayName/>
        <AccountId xsi:nil="true"/>
        <AccountType/>
      </UserInfo>
    </SharedWithUsers>
    <MediaLengthInSeconds xmlns="735d6afb-7b9e-4c00-8b19-d609aeedaf37" xsi:nil="true"/>
  </documentManagement>
</p:properties>
</file>

<file path=customXml/itemProps1.xml><?xml version="1.0" encoding="utf-8"?>
<ds:datastoreItem xmlns:ds="http://schemas.openxmlformats.org/officeDocument/2006/customXml" ds:itemID="{5389EC8D-37C7-4A7C-A157-39AE13BAF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d6afb-7b9e-4c00-8b19-d609aeedaf37"/>
    <ds:schemaRef ds:uri="24343904-e231-403c-9c48-45d0efba0f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994202-B319-4072-B1A8-C7A9E272EDE1}">
  <ds:schemaRefs>
    <ds:schemaRef ds:uri="http://schemas.microsoft.com/sharepoint/v3/contenttype/forms"/>
  </ds:schemaRefs>
</ds:datastoreItem>
</file>

<file path=customXml/itemProps3.xml><?xml version="1.0" encoding="utf-8"?>
<ds:datastoreItem xmlns:ds="http://schemas.openxmlformats.org/officeDocument/2006/customXml" ds:itemID="{675CB6B5-737D-44EB-93FC-BFDE64FDB262}">
  <ds:schemaRefs>
    <ds:schemaRef ds:uri="http://purl.org/dc/elements/1.1/"/>
    <ds:schemaRef ds:uri="http://schemas.microsoft.com/office/2006/metadata/properties"/>
    <ds:schemaRef ds:uri="24343904-e231-403c-9c48-45d0efba0fb2"/>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735d6afb-7b9e-4c00-8b19-d609aeedaf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25</vt:i4>
      </vt:variant>
      <vt:variant>
        <vt:lpstr>Navngitte områder</vt:lpstr>
      </vt:variant>
      <vt:variant>
        <vt:i4>1</vt:i4>
      </vt:variant>
    </vt:vector>
  </HeadingPairs>
  <TitlesOfParts>
    <vt:vector size="26" baseType="lpstr">
      <vt:lpstr>Endringer i rapporteringspakken</vt:lpstr>
      <vt:lpstr>Bevilgningsrapportering</vt:lpstr>
      <vt:lpstr>Note A</vt:lpstr>
      <vt:lpstr>Note B</vt:lpstr>
      <vt:lpstr>Artskontorapportering</vt:lpstr>
      <vt:lpstr>Resultatregnskap</vt:lpstr>
      <vt:lpstr>Balanse - eiendeler</vt:lpstr>
      <vt:lpstr>Balanse - statens kap og gjeld</vt:lpstr>
      <vt:lpstr>Note1</vt:lpstr>
      <vt:lpstr>Note2</vt:lpstr>
      <vt:lpstr>Note3</vt:lpstr>
      <vt:lpstr>Note4</vt:lpstr>
      <vt:lpstr>Note5</vt:lpstr>
      <vt:lpstr>Note6</vt:lpstr>
      <vt:lpstr>Note7 A </vt:lpstr>
      <vt:lpstr>Note7 B </vt:lpstr>
      <vt:lpstr>Note 8 </vt:lpstr>
      <vt:lpstr>Note 9 </vt:lpstr>
      <vt:lpstr>Note10</vt:lpstr>
      <vt:lpstr>Note11</vt:lpstr>
      <vt:lpstr>Note12</vt:lpstr>
      <vt:lpstr>Note13</vt:lpstr>
      <vt:lpstr>Note14</vt:lpstr>
      <vt:lpstr>Note15</vt:lpstr>
      <vt:lpstr>Note16</vt:lpstr>
      <vt:lpstr>Resultatregnskap!Utskriftsområde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Ingrid Crowo Hesland</cp:lastModifiedBy>
  <cp:revision/>
  <dcterms:created xsi:type="dcterms:W3CDTF">2005-10-21T07:03:32Z</dcterms:created>
  <dcterms:modified xsi:type="dcterms:W3CDTF">2021-12-14T08:42:30Z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0x010100CE836044DF2B6F42A9FDD3B17A4739AB</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