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dirfo.sharepoint.com/sites/fag-okonomiregelverket/Delte dokumenter/Statlig regnskapsføring/Maler/Maler for delårsrapportering/2024 Delårsrapportering 2/"/>
    </mc:Choice>
  </mc:AlternateContent>
  <xr:revisionPtr revIDLastSave="140" documentId="8_{8625D07E-6E76-4BD0-A5E8-D3A70B56E0E2}" xr6:coauthVersionLast="47" xr6:coauthVersionMax="47" xr10:uidLastSave="{331FAF99-80FC-4BBB-896B-3984D434A97A}"/>
  <bookViews>
    <workbookView xWindow="21915" yWindow="2250" windowWidth="28770" windowHeight="16170" tabRatio="678" firstSheet="6" activeTab="15" xr2:uid="{00000000-000D-0000-FFFF-FFFF00000000}"/>
  </bookViews>
  <sheets>
    <sheet name="Endringer i rapporteringspakken" sheetId="36" r:id="rId1"/>
    <sheet name="Bevilgningsrapportering" sheetId="63" r:id="rId2"/>
    <sheet name="Note A" sheetId="49" r:id="rId3"/>
    <sheet name="Artskontorapportering" sheetId="52" r:id="rId4"/>
    <sheet name="Resultatregnskap" sheetId="32" r:id="rId5"/>
    <sheet name="Balanse - eiendeler" sheetId="2" r:id="rId6"/>
    <sheet name="Balanse - statens kap og gjeld" sheetId="3" r:id="rId7"/>
    <sheet name="Note1" sheetId="62" r:id="rId8"/>
    <sheet name="Note2" sheetId="9" r:id="rId9"/>
    <sheet name="Note3" sheetId="11" r:id="rId10"/>
    <sheet name="Note4" sheetId="12" r:id="rId11"/>
    <sheet name="Note5" sheetId="10" r:id="rId12"/>
    <sheet name="Note6" sheetId="13" r:id="rId13"/>
    <sheet name="Note7 A " sheetId="56" r:id="rId14"/>
    <sheet name="Note7 B " sheetId="57" r:id="rId15"/>
    <sheet name="Note 8 " sheetId="58" r:id="rId16"/>
    <sheet name="Note 9 " sheetId="59" r:id="rId17"/>
    <sheet name="Note10" sheetId="19" r:id="rId18"/>
    <sheet name="Note11" sheetId="20" r:id="rId19"/>
    <sheet name="Note12" sheetId="22" r:id="rId20"/>
    <sheet name="Note13" sheetId="24" r:id="rId21"/>
    <sheet name="Note14" sheetId="23" r:id="rId22"/>
    <sheet name="Note15" sheetId="25" r:id="rId23"/>
    <sheet name="Note16" sheetId="26" r:id="rId24"/>
  </sheets>
  <definedNames>
    <definedName name="_xlnm.Print_Area" localSheetId="4">Resultatregnskap!$A$1:$E$41</definedName>
  </definedNames>
  <calcPr calcId="191028"/>
  <customWorkbookViews>
    <customWorkbookView name="Peter Olgyai - Personlig visning" guid="{7AE059DB-4A82-45F3-B3C8-A058B7BDCC5A}" mergeInterval="0" personalView="1" maximized="1" windowWidth="1276" windowHeight="832" tabRatio="678" activeSheetId="1" showComments="commIndAndComment"/>
    <customWorkbookView name="Vibeke Araberg Karlsen - Personlig visning" guid="{E08F6C1E-EA7C-4AAA-84BE-D7F298563247}" mergeInterval="0" personalView="1" maximized="1" windowWidth="1276" windowHeight="852" tabRatio="678" activeSheetId="2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62" l="1"/>
  <c r="B40" i="10" l="1"/>
  <c r="C40" i="10"/>
  <c r="D40" i="10"/>
  <c r="E40" i="10"/>
  <c r="F40" i="10"/>
  <c r="B26" i="10"/>
  <c r="C26" i="10"/>
  <c r="D26" i="10"/>
  <c r="E26" i="10"/>
  <c r="F26" i="10"/>
  <c r="C8" i="52" l="1"/>
  <c r="C13" i="52"/>
  <c r="C15" i="52"/>
  <c r="C19" i="52"/>
  <c r="C25" i="52"/>
  <c r="C27" i="52" s="1"/>
  <c r="C31" i="52"/>
  <c r="C35" i="52"/>
  <c r="C41" i="52"/>
  <c r="C46" i="52"/>
  <c r="C56" i="52"/>
  <c r="D3" i="26"/>
  <c r="D11" i="26"/>
  <c r="D3" i="25"/>
  <c r="D7" i="25"/>
  <c r="D3" i="23"/>
  <c r="D12" i="23"/>
  <c r="D4" i="24"/>
  <c r="D12" i="24" s="1"/>
  <c r="D9" i="24"/>
  <c r="D17" i="24"/>
  <c r="D3" i="22"/>
  <c r="D7" i="22"/>
  <c r="D3" i="20"/>
  <c r="D9" i="20"/>
  <c r="D17" i="20"/>
  <c r="D19" i="20" s="1"/>
  <c r="D6" i="59"/>
  <c r="D11" i="59"/>
  <c r="D17" i="59"/>
  <c r="D22" i="59"/>
  <c r="D6" i="58"/>
  <c r="D11" i="58"/>
  <c r="D18" i="58"/>
  <c r="D23" i="58"/>
  <c r="D26" i="58"/>
  <c r="D29" i="58"/>
  <c r="D3" i="13"/>
  <c r="D9" i="13"/>
  <c r="D16" i="13"/>
  <c r="D3" i="10"/>
  <c r="D17" i="10"/>
  <c r="D3" i="9"/>
  <c r="D12" i="9"/>
  <c r="D3" i="62"/>
  <c r="D7" i="62"/>
  <c r="D44" i="62" s="1"/>
  <c r="D21" i="62"/>
  <c r="D28" i="62"/>
  <c r="D35" i="62"/>
  <c r="D42" i="62"/>
  <c r="D3" i="3"/>
  <c r="D13" i="3"/>
  <c r="D15" i="3" s="1"/>
  <c r="D38" i="3" s="1"/>
  <c r="D44" i="3" s="1"/>
  <c r="D21" i="3"/>
  <c r="D36" i="3" s="1"/>
  <c r="D25" i="3"/>
  <c r="D34" i="3"/>
  <c r="D42" i="3"/>
  <c r="D3" i="2"/>
  <c r="D11" i="2"/>
  <c r="D27" i="2" s="1"/>
  <c r="D48" i="2" s="1"/>
  <c r="D54" i="2" s="1"/>
  <c r="D19" i="2"/>
  <c r="D25" i="2"/>
  <c r="D33" i="2"/>
  <c r="D46" i="2" s="1"/>
  <c r="D39" i="2"/>
  <c r="D44" i="2"/>
  <c r="D52" i="2"/>
  <c r="D10" i="32"/>
  <c r="D18" i="32"/>
  <c r="D20" i="32"/>
  <c r="D27" i="32" s="1"/>
  <c r="D25" i="32"/>
  <c r="D31" i="32"/>
  <c r="D36" i="32"/>
  <c r="D41" i="32"/>
  <c r="H28" i="63"/>
  <c r="G16" i="63"/>
  <c r="F16" i="63"/>
  <c r="G9" i="63"/>
  <c r="F9" i="63"/>
  <c r="C43" i="52" l="1"/>
  <c r="G18" i="63"/>
  <c r="G23" i="63" s="1"/>
  <c r="D56" i="52"/>
  <c r="B56" i="52"/>
  <c r="E42" i="3"/>
  <c r="C42" i="3"/>
  <c r="E52" i="2"/>
  <c r="C52" i="2"/>
  <c r="E3" i="62"/>
  <c r="B3" i="62"/>
  <c r="B7" i="62"/>
  <c r="E7" i="62"/>
  <c r="B21" i="62"/>
  <c r="E21" i="62"/>
  <c r="B28" i="62"/>
  <c r="E28" i="62"/>
  <c r="B35" i="62"/>
  <c r="E35" i="62"/>
  <c r="B42" i="62"/>
  <c r="E42" i="62"/>
  <c r="E44" i="62"/>
  <c r="B17" i="20"/>
  <c r="E17" i="20"/>
  <c r="E17" i="59"/>
  <c r="B17" i="59"/>
  <c r="E6" i="59"/>
  <c r="B6" i="59"/>
  <c r="B11" i="59"/>
  <c r="E11" i="59"/>
  <c r="B22" i="59"/>
  <c r="E22" i="59"/>
  <c r="E26" i="58"/>
  <c r="B26" i="58"/>
  <c r="E18" i="58"/>
  <c r="B18" i="58"/>
  <c r="E6" i="58"/>
  <c r="B6" i="58"/>
  <c r="B11" i="58"/>
  <c r="E11" i="58"/>
  <c r="B23" i="58"/>
  <c r="E23" i="58"/>
  <c r="B29" i="58"/>
  <c r="E29" i="58"/>
  <c r="D5" i="57"/>
  <c r="C5" i="57"/>
  <c r="E8" i="57"/>
  <c r="E9" i="57"/>
  <c r="E10" i="57"/>
  <c r="C10" i="57"/>
  <c r="D10" i="57"/>
  <c r="E12" i="57"/>
  <c r="E13" i="57"/>
  <c r="E14" i="57"/>
  <c r="C15" i="57"/>
  <c r="D15" i="57"/>
  <c r="E17" i="57"/>
  <c r="E18" i="57"/>
  <c r="E19" i="57"/>
  <c r="E20" i="57"/>
  <c r="E21" i="57"/>
  <c r="E22" i="57"/>
  <c r="C23" i="57"/>
  <c r="D23" i="57"/>
  <c r="E25" i="57"/>
  <c r="E26" i="57"/>
  <c r="C27" i="57"/>
  <c r="D27" i="57"/>
  <c r="E29" i="57"/>
  <c r="E36" i="57"/>
  <c r="E30" i="57"/>
  <c r="E31" i="57"/>
  <c r="E32" i="57"/>
  <c r="E33" i="57"/>
  <c r="E34" i="57"/>
  <c r="E35" i="57"/>
  <c r="C36" i="57"/>
  <c r="D36" i="57"/>
  <c r="D38" i="57"/>
  <c r="E15" i="57"/>
  <c r="C38" i="57"/>
  <c r="E23" i="57"/>
  <c r="E38" i="57"/>
  <c r="E27" i="57"/>
  <c r="D6" i="56"/>
  <c r="C6" i="56"/>
  <c r="E7" i="56"/>
  <c r="D20" i="56"/>
  <c r="D30" i="56"/>
  <c r="D32" i="56"/>
  <c r="G37" i="10"/>
  <c r="G39" i="10"/>
  <c r="G40" i="10" s="1"/>
  <c r="G38" i="10"/>
  <c r="G24" i="10"/>
  <c r="G25" i="10"/>
  <c r="G26" i="10" s="1"/>
  <c r="G23" i="10"/>
  <c r="B17" i="10"/>
  <c r="E3" i="10"/>
  <c r="E17" i="10"/>
  <c r="B12" i="9"/>
  <c r="E11" i="26"/>
  <c r="D20" i="11"/>
  <c r="D21" i="11"/>
  <c r="C22" i="11"/>
  <c r="B22" i="11"/>
  <c r="D22" i="11"/>
  <c r="D46" i="52"/>
  <c r="B46" i="52"/>
  <c r="E9" i="12"/>
  <c r="D41" i="52"/>
  <c r="B41" i="52"/>
  <c r="D35" i="52"/>
  <c r="B35" i="52"/>
  <c r="D31" i="52"/>
  <c r="B31" i="52"/>
  <c r="D25" i="52"/>
  <c r="B25" i="52"/>
  <c r="D19" i="52"/>
  <c r="B19" i="52"/>
  <c r="D13" i="52"/>
  <c r="B13" i="52"/>
  <c r="D8" i="52"/>
  <c r="B8" i="52"/>
  <c r="D6" i="49"/>
  <c r="D5" i="49"/>
  <c r="D4" i="49"/>
  <c r="D3" i="49"/>
  <c r="H7" i="19"/>
  <c r="B16" i="13"/>
  <c r="E12" i="23"/>
  <c r="B12" i="23"/>
  <c r="E9" i="20"/>
  <c r="E19" i="20" s="1"/>
  <c r="B9" i="20"/>
  <c r="B19" i="20" s="1"/>
  <c r="H21" i="12"/>
  <c r="H20" i="12"/>
  <c r="H22" i="12"/>
  <c r="E21" i="3"/>
  <c r="C21" i="3"/>
  <c r="E9" i="13"/>
  <c r="B9" i="13"/>
  <c r="E34" i="3"/>
  <c r="C34" i="3"/>
  <c r="E13" i="3"/>
  <c r="E15" i="3" s="1"/>
  <c r="C13" i="3"/>
  <c r="C15" i="3"/>
  <c r="C38" i="3" s="1"/>
  <c r="C44" i="3" s="1"/>
  <c r="C33" i="2"/>
  <c r="C25" i="2"/>
  <c r="E11" i="2"/>
  <c r="C11" i="2"/>
  <c r="C27" i="2" s="1"/>
  <c r="C48" i="2" s="1"/>
  <c r="C54" i="2" s="1"/>
  <c r="E31" i="32"/>
  <c r="C31" i="32"/>
  <c r="E18" i="32"/>
  <c r="C18" i="32"/>
  <c r="E3" i="3"/>
  <c r="B9" i="11"/>
  <c r="D8" i="11"/>
  <c r="D6" i="11"/>
  <c r="D7" i="11"/>
  <c r="D10" i="11"/>
  <c r="D11" i="11"/>
  <c r="D12" i="11"/>
  <c r="D13" i="11"/>
  <c r="D14" i="11"/>
  <c r="C9" i="11"/>
  <c r="C15" i="11"/>
  <c r="D5" i="11"/>
  <c r="D9" i="11"/>
  <c r="D15" i="11"/>
  <c r="E3" i="26"/>
  <c r="B3" i="26"/>
  <c r="E3" i="25"/>
  <c r="B3" i="25"/>
  <c r="E4" i="24"/>
  <c r="E12" i="24" s="1"/>
  <c r="B4" i="24"/>
  <c r="B12" i="24" s="1"/>
  <c r="E3" i="23"/>
  <c r="B3" i="23"/>
  <c r="E3" i="22"/>
  <c r="B3" i="22"/>
  <c r="E3" i="20"/>
  <c r="B3" i="20"/>
  <c r="E3" i="13"/>
  <c r="B3" i="13"/>
  <c r="B3" i="10"/>
  <c r="E3" i="9"/>
  <c r="B3" i="9"/>
  <c r="C3" i="3"/>
  <c r="E3" i="2"/>
  <c r="C3" i="2"/>
  <c r="C10" i="32"/>
  <c r="C20" i="32" s="1"/>
  <c r="C27" i="32" s="1"/>
  <c r="E10" i="32"/>
  <c r="C25" i="32"/>
  <c r="E25" i="32"/>
  <c r="C36" i="32"/>
  <c r="E36" i="32"/>
  <c r="C41" i="32"/>
  <c r="E41" i="32"/>
  <c r="B11" i="26"/>
  <c r="B7" i="25"/>
  <c r="E7" i="25"/>
  <c r="B9" i="24"/>
  <c r="E9" i="24"/>
  <c r="B17" i="24"/>
  <c r="E17" i="24"/>
  <c r="B7" i="22"/>
  <c r="E7" i="22"/>
  <c r="I7" i="19"/>
  <c r="E16" i="13"/>
  <c r="H5" i="12"/>
  <c r="H6" i="12"/>
  <c r="H7" i="12"/>
  <c r="H8" i="12"/>
  <c r="B9" i="12"/>
  <c r="C9" i="12"/>
  <c r="C15" i="12"/>
  <c r="F9" i="12"/>
  <c r="F15" i="12"/>
  <c r="G9" i="12"/>
  <c r="G15" i="12"/>
  <c r="D9" i="12"/>
  <c r="D15" i="12"/>
  <c r="E15" i="12"/>
  <c r="H10" i="12"/>
  <c r="H11" i="12"/>
  <c r="H12" i="12"/>
  <c r="H13" i="12"/>
  <c r="H14" i="12"/>
  <c r="B15" i="12"/>
  <c r="B22" i="12"/>
  <c r="C22" i="12"/>
  <c r="F22" i="12"/>
  <c r="G22" i="12"/>
  <c r="D22" i="12"/>
  <c r="E22" i="12"/>
  <c r="B15" i="11"/>
  <c r="E12" i="9"/>
  <c r="C25" i="3"/>
  <c r="C36" i="3"/>
  <c r="E25" i="3"/>
  <c r="E36" i="3" s="1"/>
  <c r="C19" i="2"/>
  <c r="E19" i="2"/>
  <c r="E25" i="2"/>
  <c r="E33" i="2"/>
  <c r="C39" i="2"/>
  <c r="E39" i="2"/>
  <c r="C44" i="2"/>
  <c r="E44" i="2"/>
  <c r="E46" i="2" s="1"/>
  <c r="H9" i="12"/>
  <c r="H15" i="12"/>
  <c r="E20" i="32"/>
  <c r="E27" i="32"/>
  <c r="C46" i="2"/>
  <c r="E27" i="2"/>
  <c r="E48" i="2" s="1"/>
  <c r="E54" i="2" s="1"/>
  <c r="E38" i="3" l="1"/>
  <c r="E44" i="3" s="1"/>
  <c r="B15" i="52"/>
  <c r="D15" i="52"/>
  <c r="B27" i="52"/>
  <c r="D27" i="52"/>
  <c r="B43" i="52" l="1"/>
  <c r="D43" i="52"/>
</calcChain>
</file>

<file path=xl/sharedStrings.xml><?xml version="1.0" encoding="utf-8"?>
<sst xmlns="http://schemas.openxmlformats.org/spreadsheetml/2006/main" count="520" uniqueCount="394">
  <si>
    <t>Utgiftskapittel</t>
  </si>
  <si>
    <t>Kapittelnavn</t>
  </si>
  <si>
    <t>Post</t>
  </si>
  <si>
    <t>Posttekst</t>
  </si>
  <si>
    <t>Note</t>
  </si>
  <si>
    <t>xxxx</t>
  </si>
  <si>
    <t>[Formålet/Virksomheten]</t>
  </si>
  <si>
    <t>xx</t>
  </si>
  <si>
    <t>Driftsutgifter</t>
  </si>
  <si>
    <t>Større utstyrsanskaffelser og vedlikehold</t>
  </si>
  <si>
    <t>Tilskudd</t>
  </si>
  <si>
    <t>Kjøp av aksjer</t>
  </si>
  <si>
    <t>[Virksomhet X(belastningsfullmakt)]</t>
  </si>
  <si>
    <t>Nettoordning, statlig betalt merverdiavgift</t>
  </si>
  <si>
    <t>01</t>
  </si>
  <si>
    <t>Sum utgiftsført</t>
  </si>
  <si>
    <t>Inntektskapittel</t>
  </si>
  <si>
    <t>Tilfeldige inntekter</t>
  </si>
  <si>
    <t>Ymse</t>
  </si>
  <si>
    <t>Folketrygdens inntekter</t>
  </si>
  <si>
    <t>72</t>
  </si>
  <si>
    <t>Arbeidsgiveravgift</t>
  </si>
  <si>
    <t>Sum inntektsført</t>
  </si>
  <si>
    <t>Netto rapportert til bevilgningsregnskapet</t>
  </si>
  <si>
    <t>Kapitalkontoer</t>
  </si>
  <si>
    <t>60xxxxxx</t>
  </si>
  <si>
    <t xml:space="preserve">Norges Bank KK /innbetalinger </t>
  </si>
  <si>
    <t>Norges Bank KK/utbetalinger</t>
  </si>
  <si>
    <t>7xxxxx</t>
  </si>
  <si>
    <t>Endring i mellomværende med statskassen</t>
  </si>
  <si>
    <t>Sum rapportert</t>
  </si>
  <si>
    <t>Konto</t>
  </si>
  <si>
    <t>Tekst</t>
  </si>
  <si>
    <t>Endring</t>
  </si>
  <si>
    <t>xxxxxx</t>
  </si>
  <si>
    <t>Mellomværende med statskassen</t>
  </si>
  <si>
    <t>Note A Forklaring av samlet tildeling utgifter</t>
  </si>
  <si>
    <t>Kapittel og post</t>
  </si>
  <si>
    <t xml:space="preserve"> Overført fra i fjor</t>
  </si>
  <si>
    <t>Årets tildelinger</t>
  </si>
  <si>
    <t>Samlet tildeling</t>
  </si>
  <si>
    <t>Driftsinntekter rapportert til bevilgningsregnskapet</t>
  </si>
  <si>
    <t>Innbetalinger fra gebyrer</t>
  </si>
  <si>
    <t>Innbetalinger fra tilskudd og overføringer</t>
  </si>
  <si>
    <t>Salgs- og leieinnbetalinger</t>
  </si>
  <si>
    <t>Andre innbetalinger</t>
  </si>
  <si>
    <t>Sum innbetalinger fra drift</t>
  </si>
  <si>
    <t>Driftsutgifter rapportert til bevilgningsregnskapet</t>
  </si>
  <si>
    <t xml:space="preserve">Utbetalinger til lønn </t>
  </si>
  <si>
    <t>Andre utbetalinger til  drift</t>
  </si>
  <si>
    <t>Sum utbetalinger til drift</t>
  </si>
  <si>
    <t>Netto rapporterte driftsutgifter</t>
  </si>
  <si>
    <t>Investerings- og finansinntekter rapportert til bevilgningsregnskapet</t>
  </si>
  <si>
    <t>Innbetaling av finansinntekter</t>
  </si>
  <si>
    <t>Sum investerings- og finansinntekter</t>
  </si>
  <si>
    <t>Investerings- og finansutgifter rapportert til bevilgningsregnskapet</t>
  </si>
  <si>
    <t>Utbetaling til investeringer</t>
  </si>
  <si>
    <t>Utbetaling til kjøp av aksjer</t>
  </si>
  <si>
    <t>Utbetaling av finansutgifter</t>
  </si>
  <si>
    <t>Sum investerings- og finansutgifter</t>
  </si>
  <si>
    <t>Netto rapporterte investerings- og finansutgifter</t>
  </si>
  <si>
    <t>Innkrevingsvirksomhet og andre overføringer til staten</t>
  </si>
  <si>
    <t>Innbetaling av skatter, avgifter, gebyrer m.m.</t>
  </si>
  <si>
    <t>Sum innkrevingsvirksomhet og andre overføringer til staten</t>
  </si>
  <si>
    <t>Tilskuddsforvaltning og andre overføringer fra staten</t>
  </si>
  <si>
    <t>Utbetalinger av tilskudd og stønader</t>
  </si>
  <si>
    <t>Sum tilskuddsforvaltning og andre overføringer fra staten</t>
  </si>
  <si>
    <t>Gruppelivsforsikring konto 1985 (ref. kap. 5309, inntekt)</t>
  </si>
  <si>
    <t>Arbeidsgiveravgift konto 1986 (ref. kap. 5700, inntekt)</t>
  </si>
  <si>
    <t>Nettoføringsordning for merverdiavgift konto 1987 (ref. kap. 1633, utgift)</t>
  </si>
  <si>
    <t xml:space="preserve">Netto rapporterte utgifter på felleskapitler </t>
  </si>
  <si>
    <t xml:space="preserve">Netto rapportert til bevilgningsregnskapet </t>
  </si>
  <si>
    <t>Eiendeler og gjeld</t>
  </si>
  <si>
    <t>Fordringer på ansatte</t>
  </si>
  <si>
    <t>Kontanter</t>
  </si>
  <si>
    <t>Bankkontoer med statlige midler utenfor Norges Bank</t>
  </si>
  <si>
    <t>Skyldig skattetrekk og andre trekk</t>
  </si>
  <si>
    <t>Skyldige offentlige avgifter</t>
  </si>
  <si>
    <t>Mottatte forskuddsbetalinger</t>
  </si>
  <si>
    <t>Lønn (negativ netto, for mye utbealt lønn m.m.)</t>
  </si>
  <si>
    <t>Differanser på bank og uidentifiserte innbetalinger</t>
  </si>
  <si>
    <t>Sum mellomværende med statskassen</t>
  </si>
  <si>
    <t>Resultatregnskap</t>
  </si>
  <si>
    <t>Driftsinntekter</t>
  </si>
  <si>
    <t>Inntekt fra bevilgninger</t>
  </si>
  <si>
    <t>Inntekt fra tilskudd og overføringer</t>
  </si>
  <si>
    <t>Inntekt fra gebyrer</t>
  </si>
  <si>
    <t>Salgs- og leieinntekter</t>
  </si>
  <si>
    <t>Andre driftsinntekter</t>
  </si>
  <si>
    <t>Sum driftsinntekter</t>
  </si>
  <si>
    <t>Driftskostnader</t>
  </si>
  <si>
    <t>Varekostnader</t>
  </si>
  <si>
    <t>Lønnskostnader</t>
  </si>
  <si>
    <t>Avskrivninger på varige driftsmidler og immaterielle eiendeler</t>
  </si>
  <si>
    <t>Nedskrivninger av varige driftsmidler og immaterielle eiendeler</t>
  </si>
  <si>
    <t>Andre driftskostnader</t>
  </si>
  <si>
    <t>Sum driftskostnader</t>
  </si>
  <si>
    <t>Driftsresultat</t>
  </si>
  <si>
    <t>Finansinntekter og finanskostnader</t>
  </si>
  <si>
    <t>Finansinntekter</t>
  </si>
  <si>
    <t>Finanskostnader</t>
  </si>
  <si>
    <t>Sum finansinntekter og finanskostnader</t>
  </si>
  <si>
    <t>Resultat av periodens aktiviteter</t>
  </si>
  <si>
    <t>Avregninger og disponeringer</t>
  </si>
  <si>
    <t>Avregning med statskassen (bruttobudsjetterte)</t>
  </si>
  <si>
    <t>Sum avregninger og disponeringer</t>
  </si>
  <si>
    <t>Avgifter og gebyrer direkte til statskassen</t>
  </si>
  <si>
    <t>Avregning med statskassen innkrevingsvirksomhet</t>
  </si>
  <si>
    <t>Tilskudd til andre</t>
  </si>
  <si>
    <t>Avregning med statskassen tilskuddsforvaltning</t>
  </si>
  <si>
    <t>Balanse</t>
  </si>
  <si>
    <t>EIENDELER</t>
  </si>
  <si>
    <t>A. Anleggsmidler</t>
  </si>
  <si>
    <t>I Immaterielle eiendeler</t>
  </si>
  <si>
    <t>Programvare og lignende rettigheter</t>
  </si>
  <si>
    <t>Immaterielle eiendeler under utførelse</t>
  </si>
  <si>
    <t>Sum immaterielle eiendeler</t>
  </si>
  <si>
    <t>II Varige driftsmidler</t>
  </si>
  <si>
    <t>Tomter, bygninger og annen fast eiendom</t>
  </si>
  <si>
    <t>Maskiner og transportmidler</t>
  </si>
  <si>
    <t>Driftsløsøre, inventar, verktøy og lignende</t>
  </si>
  <si>
    <t>Anlegg under utførelse</t>
  </si>
  <si>
    <t>Infrastruktureiendeler</t>
  </si>
  <si>
    <t>Sum varige driftsmidler</t>
  </si>
  <si>
    <t>III Finansielle anleggsmidler</t>
  </si>
  <si>
    <t>Investeringer i aksjer og andeler</t>
  </si>
  <si>
    <t>Obligasjoner</t>
  </si>
  <si>
    <t>Andre fordringer</t>
  </si>
  <si>
    <t>Sum finansielle anleggsmidler</t>
  </si>
  <si>
    <t>Sum anleggsmidler</t>
  </si>
  <si>
    <t>B. Omløpsmidler</t>
  </si>
  <si>
    <t>I Beholdninger av varer og driftsmateriell</t>
  </si>
  <si>
    <t>Beholdninger av varer og driftsmateriell</t>
  </si>
  <si>
    <t>Sum beholdning av varer og driftsmateriell</t>
  </si>
  <si>
    <t>II Fordringer</t>
  </si>
  <si>
    <t>Kundefordringer</t>
  </si>
  <si>
    <t>Opptjente, ikke fakturerte inntekter</t>
  </si>
  <si>
    <t>Sum fordringer</t>
  </si>
  <si>
    <t>III Bankinnskudd, kontanter og lignende</t>
  </si>
  <si>
    <t>Bankinnskudd</t>
  </si>
  <si>
    <t>Kontanter og lignende</t>
  </si>
  <si>
    <t>Sum bankinnskudd, kontanter og lignende</t>
  </si>
  <si>
    <t>Sum omløpsmidler</t>
  </si>
  <si>
    <t>Sum eiendeler drift</t>
  </si>
  <si>
    <t>IV Fordringer vedrørende innkrevingsvirksomhet og andre overføringer</t>
  </si>
  <si>
    <t>Fordringer vedrørende innkrevingsvirksomhet og andre overføringer til staten</t>
  </si>
  <si>
    <t>Sum fordringer vedrørende innkrevingsvirksomhet og andre overføringer</t>
  </si>
  <si>
    <t>Sum eiendeler</t>
  </si>
  <si>
    <t>STATENS KAPITAL OG GJELD</t>
  </si>
  <si>
    <t>C. Statens kapital</t>
  </si>
  <si>
    <t>I Virksomhetskapital</t>
  </si>
  <si>
    <t>Sum virksomhetskapital</t>
  </si>
  <si>
    <t>II Avregninger</t>
  </si>
  <si>
    <t>Avregnet med statskassen (bruttobudsjetterte)</t>
  </si>
  <si>
    <t>Sum avregninger</t>
  </si>
  <si>
    <t>Sum statens kapital</t>
  </si>
  <si>
    <t>D. Gjeld</t>
  </si>
  <si>
    <t>I Avsetning for langsiktige forpliktelser</t>
  </si>
  <si>
    <t>Avsetninger langsiktige forpliktelser</t>
  </si>
  <si>
    <t>Sum avsetning for langsiktige forpliktelser</t>
  </si>
  <si>
    <t>II Annen langsiktig gjeld</t>
  </si>
  <si>
    <t>Øvrig langsiktig gjeld</t>
  </si>
  <si>
    <t>Sum annen langsiktig gjeld</t>
  </si>
  <si>
    <t>III Kortsiktig gjeld</t>
  </si>
  <si>
    <t>Leverandørgjeld</t>
  </si>
  <si>
    <t>Skyldig skattetrekk</t>
  </si>
  <si>
    <t>Avsatte feriepenger</t>
  </si>
  <si>
    <t>Mottatt forskuddsbetaling</t>
  </si>
  <si>
    <t>Annen kortsiktig gjeld</t>
  </si>
  <si>
    <t>Sum kortsiktig gjeld</t>
  </si>
  <si>
    <t>Sum gjeld</t>
  </si>
  <si>
    <t>Sum statens kapital og gjeld drift</t>
  </si>
  <si>
    <t>IV Gjeld vedrørende tilskuddsforvaltning og andre overføringer</t>
  </si>
  <si>
    <t>Gjeld vedrørende tilskuddsforvaltning og andre overføringer fra staten</t>
  </si>
  <si>
    <t>Sum gjeld vedrørende tilskuddsforvaltning og andre overføringer</t>
  </si>
  <si>
    <t xml:space="preserve">Sum statens kapital og gjeld </t>
  </si>
  <si>
    <t>Note 1 Driftsinntekter</t>
  </si>
  <si>
    <t>Inntekt fra bevilgninger*</t>
  </si>
  <si>
    <t>Sum inntekt fra bevilgninger</t>
  </si>
  <si>
    <t>Tilskudd/overføring 1</t>
  </si>
  <si>
    <t>Tilskudd/overføring 2</t>
  </si>
  <si>
    <t>Tilskudd/overføring 3…</t>
  </si>
  <si>
    <t>Sum inntekt fra tilskudd og overføringer</t>
  </si>
  <si>
    <t>Gebyrer 1</t>
  </si>
  <si>
    <t>Gebyrer 2</t>
  </si>
  <si>
    <t>Gebyrer 3…</t>
  </si>
  <si>
    <t xml:space="preserve">Sum inntekt fra gebyrer </t>
  </si>
  <si>
    <t>Salgs- og leieinntekter 1</t>
  </si>
  <si>
    <t>Salgs- og leieinntekter 2</t>
  </si>
  <si>
    <t>Salgs- og leieinntekter 3…</t>
  </si>
  <si>
    <t>Sum salgs- og leieinntekter</t>
  </si>
  <si>
    <t>Gevinst ved avgang anleggsmidler</t>
  </si>
  <si>
    <t>Andre inntekter 1</t>
  </si>
  <si>
    <t>Andre inntekter 2…</t>
  </si>
  <si>
    <t>Sum andre driftsinntekter</t>
  </si>
  <si>
    <t>Note 2 Lønnskostnader</t>
  </si>
  <si>
    <t>Lønn</t>
  </si>
  <si>
    <t>Feriepenger</t>
  </si>
  <si>
    <t>Pensjonskostnader*</t>
  </si>
  <si>
    <t>Lønn balanseført ved egenutvikling av anleggsmidler (-)**</t>
  </si>
  <si>
    <t>Sykepenger og andre refusjoner (-)</t>
  </si>
  <si>
    <t>Andre ytelser</t>
  </si>
  <si>
    <t>Sum lønnskostnader</t>
  </si>
  <si>
    <t>Note 3 Immaterielle eiendeler</t>
  </si>
  <si>
    <t>Sum</t>
  </si>
  <si>
    <t>Avskrivningssatser (levetider)</t>
  </si>
  <si>
    <t>5 år / lineært</t>
  </si>
  <si>
    <t>Ingen avskrivning</t>
  </si>
  <si>
    <t>Salgssum ved avgang anleggsmidler</t>
  </si>
  <si>
    <t xml:space="preserve"> - Bokført verdi avhendede anleggsmidler</t>
  </si>
  <si>
    <t xml:space="preserve"> = Regnskapsmessig gevinst/tap</t>
  </si>
  <si>
    <t>Note 4 Varige driftsmidler</t>
  </si>
  <si>
    <t>Tomter</t>
  </si>
  <si>
    <t>Bygninger og annen fast eiendom</t>
  </si>
  <si>
    <t>Driftsløsøre, inventar, verktøy o.l.</t>
  </si>
  <si>
    <t>Infrastruktur- eiendeler</t>
  </si>
  <si>
    <t>10-60 år dekomponert lineært</t>
  </si>
  <si>
    <t>3-15 år lineært</t>
  </si>
  <si>
    <t>Virksomhets-spesifikt</t>
  </si>
  <si>
    <t>Note 5 Andre driftskostnader</t>
  </si>
  <si>
    <t>Husleie</t>
  </si>
  <si>
    <t>Vedlikehold egne bygg og anlegg</t>
  </si>
  <si>
    <t>Vedlikehold og ombygging av leide lokaler</t>
  </si>
  <si>
    <t>Andre kostnader til drift av eiendom og lokaler</t>
  </si>
  <si>
    <t>Leie av maskiner, inventar og lignende</t>
  </si>
  <si>
    <t>Mindre utstyrsanskaffelser</t>
  </si>
  <si>
    <t>Reparasjon og vedlikehold av maskiner, utstyr mv.</t>
  </si>
  <si>
    <t>Kjøp av konsulenttjenester</t>
  </si>
  <si>
    <t>Kjøp av andre fremmede tjenester</t>
  </si>
  <si>
    <t>Reiser og diett</t>
  </si>
  <si>
    <t>Tap og lignende</t>
  </si>
  <si>
    <t>Øvrige driftskostnader</t>
  </si>
  <si>
    <t>Sum andre driftskostnader</t>
  </si>
  <si>
    <t>Tilleggsinformasjon om operasjonelle leieavtaler</t>
  </si>
  <si>
    <t>Gjenværende varighet</t>
  </si>
  <si>
    <t>Type eiendel</t>
  </si>
  <si>
    <t>Immaterielle eiendeler</t>
  </si>
  <si>
    <t>Infrastruktureien-deler</t>
  </si>
  <si>
    <t>Varighet inntil 1 år</t>
  </si>
  <si>
    <t xml:space="preserve">Varighet 1-5 år </t>
  </si>
  <si>
    <t>Varighet over 5 år</t>
  </si>
  <si>
    <t>Kostnadsført leiebetaling for perioden</t>
  </si>
  <si>
    <t xml:space="preserve">Eksempel på utfylling av tilleggsinformasjon (Denne må slettes ved presentasjon av regnskapet)  </t>
  </si>
  <si>
    <t>Note 6 Finansinntekter og finanskostnader</t>
  </si>
  <si>
    <t>Renteinntekter</t>
  </si>
  <si>
    <t>Valutagevinst (agio)</t>
  </si>
  <si>
    <t>Utbytte fra selskaper</t>
  </si>
  <si>
    <t>Annen finansinntekt</t>
  </si>
  <si>
    <t>Sum finansinntekter</t>
  </si>
  <si>
    <t>Rentekostnad</t>
  </si>
  <si>
    <t>Nedskrivning av aksjer</t>
  </si>
  <si>
    <t>Valutatap (disagio)</t>
  </si>
  <si>
    <t>Annen finanskostnad</t>
  </si>
  <si>
    <t>Sum finanskostnader</t>
  </si>
  <si>
    <t>A) Forklaring til at periodens resultat ikke er lik endring i  avregnet med statskassen i balansen (kongruensavvik)</t>
  </si>
  <si>
    <t>Endring*</t>
  </si>
  <si>
    <t>Avregnet med statskassen i balansen</t>
  </si>
  <si>
    <t>Endring i avregnet med statskassen</t>
  </si>
  <si>
    <t>Konsernkontoer i Norges Bank</t>
  </si>
  <si>
    <t xml:space="preserve"> - Konsernkonto utbetaling</t>
  </si>
  <si>
    <t xml:space="preserve"> + Konsernkonto innbetaling</t>
  </si>
  <si>
    <t>Netto trekk konsernkonto</t>
  </si>
  <si>
    <t>Innbetalinger og utbetalinger som ikke inngår i virksomhetens drift (er gjennomstrømningsposter)</t>
  </si>
  <si>
    <t xml:space="preserve"> - Innbetaling innkrevingsvirksomhet og andre overføringer</t>
  </si>
  <si>
    <t xml:space="preserve"> + Utbetaling tilskuddsforvaltning og andre overføringer</t>
  </si>
  <si>
    <t>Bokføringer som ikke går over bankkonto, men direkte mot avregning med statskassen</t>
  </si>
  <si>
    <t xml:space="preserve"> + Inntektsført fra bevilgning (underkonto 1991)</t>
  </si>
  <si>
    <t xml:space="preserve"> - Gruppeliv/arbeidsgiveravgift (underkonto 1985 og 1986)</t>
  </si>
  <si>
    <t xml:space="preserve"> + Nettoordning, statlig betalt merverdiavgift (underkonto 1987)</t>
  </si>
  <si>
    <t>Andre avstemmingsposter</t>
  </si>
  <si>
    <t xml:space="preserve">Spesifikasjon av andre avstemmingsposter </t>
  </si>
  <si>
    <t>Forskjell mellom resultatført og netto trekk på konsernkonto</t>
  </si>
  <si>
    <t>Resultat av periodens aktiviteter før avregning med statskassen</t>
  </si>
  <si>
    <t>Sum endring i avregnet med statskassen*</t>
  </si>
  <si>
    <r>
      <t>*</t>
    </r>
    <r>
      <rPr>
        <i/>
        <sz val="12"/>
        <rFont val="Times New Roman"/>
        <family val="1"/>
      </rPr>
      <t xml:space="preserve">Sum endring i avregnet med statskassen </t>
    </r>
    <r>
      <rPr>
        <sz val="12"/>
        <rFont val="Times New Roman"/>
        <family val="1"/>
      </rPr>
      <t>skal stemme med periodens endring ovenfor.</t>
    </r>
  </si>
  <si>
    <t>Note 7 Sammenheng mellom avregnet med statskassen og mellomværende med statskassen (bruttobudsjetterte virksomheter)</t>
  </si>
  <si>
    <t>B) Forskjellen mellom avregnet med statskassen og mellomværende med statskassen</t>
  </si>
  <si>
    <r>
      <t xml:space="preserve">Spesifisering av </t>
    </r>
    <r>
      <rPr>
        <u/>
        <sz val="12"/>
        <rFont val="Times New Roman"/>
        <family val="1"/>
      </rPr>
      <t>bokført</t>
    </r>
    <r>
      <rPr>
        <sz val="12"/>
        <rFont val="Times New Roman"/>
        <family val="1"/>
      </rPr>
      <t xml:space="preserve"> avregning med statskassen</t>
    </r>
  </si>
  <si>
    <r>
      <t xml:space="preserve">Spesifisering av </t>
    </r>
    <r>
      <rPr>
        <u/>
        <sz val="12"/>
        <rFont val="Times New Roman"/>
        <family val="1"/>
      </rPr>
      <t>rapportert</t>
    </r>
    <r>
      <rPr>
        <sz val="12"/>
        <rFont val="Times New Roman"/>
        <family val="1"/>
      </rPr>
      <t xml:space="preserve"> mellomværende med statskassen</t>
    </r>
  </si>
  <si>
    <t>Forskjell</t>
  </si>
  <si>
    <t>Immaterielle eiendeler og varige driftsmidler</t>
  </si>
  <si>
    <t>Varige driftsmidler</t>
  </si>
  <si>
    <t>Finansielle anleggsmidler</t>
  </si>
  <si>
    <t xml:space="preserve">Obligasjoner </t>
  </si>
  <si>
    <t>Omløpsmidler</t>
  </si>
  <si>
    <t>Bankinnskudd, kontanter og lignende</t>
  </si>
  <si>
    <t>Langsiktige forpliktelser og gjeld</t>
  </si>
  <si>
    <t>Kortsiktig gjeld</t>
  </si>
  <si>
    <t>Alternativ a) For virksomheter som presenterer innkrevingsvirksomhet etter kontantprinsippet</t>
  </si>
  <si>
    <t>Avgift 1</t>
  </si>
  <si>
    <r>
      <t>Avgift 2</t>
    </r>
    <r>
      <rPr>
        <sz val="11"/>
        <color theme="1"/>
        <rFont val="Calibri"/>
        <family val="2"/>
        <scheme val="minor"/>
      </rPr>
      <t/>
    </r>
  </si>
  <si>
    <t>Avgift 3…</t>
  </si>
  <si>
    <t>Sum avgifter og gebyrer direkte til statskassen</t>
  </si>
  <si>
    <t>Alternativ b) For virksomheter som presenterer innkrevingsvirksomhet etter samme prinsipper som de er bokført etter</t>
  </si>
  <si>
    <t>Fordringer vedrørende innkrevingsvirksomhet og andre overføringer</t>
  </si>
  <si>
    <t>Fordringer til pålydende</t>
  </si>
  <si>
    <t>Avsatt til forventet tap (-)</t>
  </si>
  <si>
    <t>Sum fordringer vedrørende innkrevingsvirksomhet og andre overføringer til staten</t>
  </si>
  <si>
    <t>Tilskudd til 1</t>
  </si>
  <si>
    <r>
      <t>Tilskudd til 2</t>
    </r>
    <r>
      <rPr>
        <sz val="11"/>
        <color theme="1"/>
        <rFont val="Calibri"/>
        <family val="2"/>
        <scheme val="minor"/>
      </rPr>
      <t/>
    </r>
  </si>
  <si>
    <t>Tilskudd til 3…</t>
  </si>
  <si>
    <t>Sum tilskudd til andre</t>
  </si>
  <si>
    <t xml:space="preserve">Her gis eventuelt en tekstlig utdyping. </t>
  </si>
  <si>
    <t>Note 10 Investeringer i aksjer og andeler</t>
  </si>
  <si>
    <t>Aksjer</t>
  </si>
  <si>
    <t>Ervervsdato</t>
  </si>
  <si>
    <t>Antall aksjer</t>
  </si>
  <si>
    <t>Eierandel</t>
  </si>
  <si>
    <t>Stemmeandel</t>
  </si>
  <si>
    <t>Balanseført verdi kapitalregnskapet</t>
  </si>
  <si>
    <t>Balanseført verdi virksomhets-regnskapet</t>
  </si>
  <si>
    <t>Selskap 1</t>
  </si>
  <si>
    <t>Selskap 2</t>
  </si>
  <si>
    <t>Selskap 3…</t>
  </si>
  <si>
    <t>Note 11 Beholdninger av varer og driftsmateriell</t>
  </si>
  <si>
    <t>Anskaffelseskost</t>
  </si>
  <si>
    <t>Råvarer og innkjøpte halvfabrikata</t>
  </si>
  <si>
    <t>Varer under tilvirkning</t>
  </si>
  <si>
    <t>Ferdige egentilvirkede varer og driftsmateriell</t>
  </si>
  <si>
    <t>Innkjøpte varer (ferdigvarer) og driftsmateriell</t>
  </si>
  <si>
    <t>Sum anskaffelseskost</t>
  </si>
  <si>
    <t>Ukurans</t>
  </si>
  <si>
    <t>Ukurans i råvarer og innkjøpte halvfabrikata</t>
  </si>
  <si>
    <t>Ukurans i varer under tilvirkning</t>
  </si>
  <si>
    <t>Ukurans i ferdige egentilvirkede varer</t>
  </si>
  <si>
    <t>Ukurans i innkøpte varer (ferdigvarer)</t>
  </si>
  <si>
    <t>Nedskrivning av driftsmateriell</t>
  </si>
  <si>
    <t>Sum ukurans</t>
  </si>
  <si>
    <t>Sum beholdninger av varer og driftsmateriell</t>
  </si>
  <si>
    <t>Note 12 Kundefordringer</t>
  </si>
  <si>
    <t>Kundefordringer til pålydende</t>
  </si>
  <si>
    <t>Sum kundefordringer</t>
  </si>
  <si>
    <t>Note 13 Opptjente, ikke fakturerte inntekter / Mottatt forskuddsbetaling</t>
  </si>
  <si>
    <t>Opptjente, ikke fakturerte inntekter (fordring)</t>
  </si>
  <si>
    <t>Aktivitet 1</t>
  </si>
  <si>
    <t>Aktivitet 2</t>
  </si>
  <si>
    <t>Aktivitet 3…</t>
  </si>
  <si>
    <t>Sum opptjente, ikke fakturerte inntekter</t>
  </si>
  <si>
    <t>Mottatt forskuddsbetaling (gjeld)</t>
  </si>
  <si>
    <t>Sum mottatt forskuddsbetaling</t>
  </si>
  <si>
    <t>Note 14 Andre kortsiktige fordringer</t>
  </si>
  <si>
    <t>Forskuddsbetalt lønn</t>
  </si>
  <si>
    <t>Reiseforskudd</t>
  </si>
  <si>
    <t>Personallån</t>
  </si>
  <si>
    <t>Andre fordringer på ansatte</t>
  </si>
  <si>
    <t>Forskuddsbetalt leie</t>
  </si>
  <si>
    <t>Andre forskuddsbetalte kostnader</t>
  </si>
  <si>
    <t>Sum andre fordringer</t>
  </si>
  <si>
    <t>Note 15 Bankinnskudd, kontanter og lignende</t>
  </si>
  <si>
    <t>Øvrige bankkontoer (utenfor statens konsernkontoordning)</t>
  </si>
  <si>
    <t>Kontantbeholdninger</t>
  </si>
  <si>
    <t>Note 16 Annen kortsiktig gjeld</t>
  </si>
  <si>
    <t>Skyldig lønn</t>
  </si>
  <si>
    <t>Annen gjeld til ansatte</t>
  </si>
  <si>
    <t>Påløpte kostnader</t>
  </si>
  <si>
    <t>Avstemmingsdifferanser ved rapportering til statsregnskapet</t>
  </si>
  <si>
    <t>Avsatt pensjonspremie til SPK, arbeidsgiverandel</t>
  </si>
  <si>
    <t>Sum annen kortsiktig gjeld</t>
  </si>
  <si>
    <t>Innkrevingsvirksomhet og andre overføringer til staten*</t>
  </si>
  <si>
    <t>Tilskuddsforvaltning og andre overføringer fra staten*</t>
  </si>
  <si>
    <t>Oversikt over mellomværende med statskassen ***</t>
  </si>
  <si>
    <t>Inntekter og utgifter rapportert på felleskapitler **</t>
  </si>
  <si>
    <t xml:space="preserve">Beholdninger rapportert til kapitalregnskapet </t>
  </si>
  <si>
    <t>Antall utførte årsverk hittil i år:</t>
  </si>
  <si>
    <t>31.12.2023</t>
  </si>
  <si>
    <t>Anskaffelseskost 01.01.2024</t>
  </si>
  <si>
    <t>Tilgang i 2024</t>
  </si>
  <si>
    <t>Avgang anskaffelseskost i 2024 (-)</t>
  </si>
  <si>
    <t>Fra immaterielle eiendeler under utførelse til annen gruppe i 2024</t>
  </si>
  <si>
    <t>Akkumulerte nedskrivninger 01.01.2024</t>
  </si>
  <si>
    <t>Nedskrivninger i 2024</t>
  </si>
  <si>
    <t>Akkumulerte avskrivninger 01.01.2024</t>
  </si>
  <si>
    <t>Ordinære avskrivninger i 2024</t>
  </si>
  <si>
    <t>Akkumulerte avskrivninger avgang i 2024 (-)</t>
  </si>
  <si>
    <t>Avhendelse av immaterielle eiendeler i 2024:</t>
  </si>
  <si>
    <t>Fra anlegg under utførelse til annen gruppe i 2024</t>
  </si>
  <si>
    <t>Avhendelse av varige driftsmidler i 2024:</t>
  </si>
  <si>
    <t xml:space="preserve"> </t>
  </si>
  <si>
    <t>Resultat for selskapet i 2023</t>
  </si>
  <si>
    <t>Balanseført egenkapital i selskapet (31.12.23)</t>
  </si>
  <si>
    <t xml:space="preserve">Note 7 Sammenheng mellom avregnet med statskassen og mellomværende med statskassen (bruttobudsjetterte virksomheter) </t>
  </si>
  <si>
    <t>Samlet tildeling for 2024 *</t>
  </si>
  <si>
    <t>Oppstilling av bevilgningsrapportering, 31.08.2024</t>
  </si>
  <si>
    <t>Regnskap per 31.08.2024</t>
  </si>
  <si>
    <t>Oppstilling av artskontorapporteringen 31.08.2024</t>
  </si>
  <si>
    <t>31.08.2024</t>
  </si>
  <si>
    <t>31.08.2023</t>
  </si>
  <si>
    <t>Anskaffelseskost 31.08.2024</t>
  </si>
  <si>
    <t>Avsatt pensjonspremie til Statens pensjonskasse</t>
  </si>
  <si>
    <t>Balanseført verdi 31.08.2024</t>
  </si>
  <si>
    <t>Alternativ a) For virksomheter som presenterer tilskuddsforvaltning etter kontantprinsippet</t>
  </si>
  <si>
    <t>Alternativ b) For virksomheter som presenterer tilskuddsforvaltning etter samme prinsipper som de er bokført etter</t>
  </si>
  <si>
    <t>Note 9 Tilskuddsforvaltning og andre overføringer fra staten</t>
  </si>
  <si>
    <t>Note 8 Innkrevingsvirksomhet og andre overføringer til staten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</si>
</sst>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_)"/>
    <numFmt numFmtId="166" formatCode="0.0\ %"/>
    <numFmt numFmtId="167" formatCode="0.0"/>
    <numFmt numFmtId="168" formatCode="_(* #,##0.00_);_(* \(#,##0.00\);_(* &quot;-&quot;??_);_(@_)"/>
    <numFmt numFmtId="169" formatCode="_(* #,##0_);_(* \(#,##0\);_(* &quot;-&quot;??_);_(@_)"/>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name val="Times New Roman"/>
      <family val="1"/>
    </font>
    <font>
      <b/>
      <sz val="12"/>
      <name val="Times New Roman"/>
      <family val="1"/>
    </font>
    <font>
      <sz val="11"/>
      <name val="Times New Roman"/>
      <family val="1"/>
    </font>
    <font>
      <sz val="10"/>
      <name val="Times New Roman"/>
      <family val="1"/>
    </font>
    <font>
      <sz val="12"/>
      <name val="Times New Roman"/>
      <family val="1"/>
    </font>
    <font>
      <sz val="10"/>
      <name val="Arial"/>
      <family val="2"/>
    </font>
    <font>
      <b/>
      <i/>
      <sz val="12"/>
      <name val="Times New Roman"/>
      <family val="1"/>
    </font>
    <font>
      <u/>
      <sz val="12"/>
      <name val="Times New Roman"/>
      <family val="1"/>
    </font>
    <font>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rgb="FF00B050"/>
      <name val="Times New Roman"/>
      <family val="1"/>
    </font>
    <font>
      <sz val="11"/>
      <color theme="1"/>
      <name val="Times New Roman"/>
      <family val="1"/>
    </font>
    <font>
      <sz val="11"/>
      <color theme="0"/>
      <name val="Calibri"/>
      <family val="2"/>
      <scheme val="minor"/>
    </font>
    <font>
      <b/>
      <sz val="16"/>
      <name val="Times New Roman"/>
      <family val="1"/>
    </font>
    <font>
      <b/>
      <sz val="10"/>
      <name val="Times New Roman"/>
      <family val="1"/>
    </font>
    <font>
      <i/>
      <sz val="10"/>
      <name val="Times New Roman"/>
      <family val="1"/>
    </font>
    <font>
      <sz val="10"/>
      <color theme="1"/>
      <name val="Times New Roman"/>
      <family val="1"/>
    </font>
    <font>
      <b/>
      <sz val="12"/>
      <color theme="0" tint="-0.499984740745262"/>
      <name val="Times New Roman"/>
      <family val="1"/>
    </font>
    <font>
      <i/>
      <sz val="12"/>
      <color theme="0" tint="-0.499984740745262"/>
      <name val="Times New Roman"/>
      <family val="1"/>
    </font>
    <font>
      <sz val="12"/>
      <color theme="0" tint="-0.499984740745262"/>
      <name val="Times New Roman"/>
      <family val="1"/>
    </font>
    <font>
      <sz val="10"/>
      <color rgb="FFFF0000"/>
      <name val="Arial"/>
      <family val="2"/>
    </font>
    <font>
      <sz val="12"/>
      <color rgb="FFFF0000"/>
      <name val="Times New Roman"/>
      <family val="1"/>
    </font>
    <font>
      <sz val="10"/>
      <color rgb="FF00B0F0"/>
      <name val="Times New Roman"/>
      <family val="1"/>
    </font>
    <font>
      <sz val="10"/>
      <color rgb="FFFF0000"/>
      <name val="Times New Roman"/>
      <family val="1"/>
    </font>
    <font>
      <sz val="10"/>
      <color theme="0" tint="-0.499984740745262"/>
      <name val="Times New Roman"/>
      <family val="1"/>
    </font>
    <font>
      <sz val="16"/>
      <name val="Times New Roman"/>
      <family val="1"/>
    </font>
    <font>
      <sz val="16"/>
      <color theme="1"/>
      <name val="Times New Roman"/>
      <family val="1"/>
    </font>
    <font>
      <sz val="16"/>
      <color rgb="FFFF0000"/>
      <name val="Times New Roman"/>
      <family val="1"/>
    </font>
    <font>
      <sz val="12"/>
      <color theme="0" tint="-0.34998626667073579"/>
      <name val="Times New Roman"/>
      <family val="1"/>
    </font>
    <font>
      <i/>
      <sz val="12"/>
      <color theme="1"/>
      <name val="Times New Roman"/>
      <family val="1"/>
    </font>
    <font>
      <sz val="12"/>
      <color theme="1"/>
      <name val="Times New Roman"/>
      <family val="1"/>
    </font>
    <font>
      <b/>
      <i/>
      <sz val="12"/>
      <color theme="1"/>
      <name val="Times New Roman"/>
      <family val="1"/>
    </font>
    <font>
      <b/>
      <sz val="12"/>
      <color theme="0"/>
      <name val="Times New Roman"/>
      <family val="1"/>
    </font>
  </fonts>
  <fills count="28">
    <fill>
      <patternFill patternType="none"/>
    </fill>
    <fill>
      <patternFill patternType="gray125"/>
    </fill>
    <fill>
      <patternFill patternType="solid">
        <fgColor indexed="22"/>
        <bgColor indexed="64"/>
      </patternFill>
    </fill>
    <fill>
      <patternFill patternType="solid">
        <fgColor theme="8" tint="0.79998168889431442"/>
        <bgColor indexed="65"/>
      </patternFill>
    </fill>
    <fill>
      <patternFill patternType="solid">
        <fgColor theme="8"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8"/>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auto="1"/>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s>
  <cellStyleXfs count="2407">
    <xf numFmtId="0" fontId="0" fillId="0" borderId="0"/>
    <xf numFmtId="164" fontId="18" fillId="0" borderId="0" applyFont="0" applyFill="0" applyBorder="0" applyAlignment="0" applyProtection="0"/>
    <xf numFmtId="0" fontId="25" fillId="0" borderId="0"/>
    <xf numFmtId="0" fontId="25" fillId="0" borderId="0"/>
    <xf numFmtId="164" fontId="25" fillId="0" borderId="0" applyFont="0" applyFill="0" applyBorder="0" applyAlignment="0" applyProtection="0"/>
    <xf numFmtId="0" fontId="17" fillId="0" borderId="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29" fillId="9"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8"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29" fillId="11"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29" fillId="14" borderId="0" applyNumberFormat="0" applyBorder="0" applyAlignment="0" applyProtection="0"/>
    <xf numFmtId="0" fontId="30" fillId="15"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5"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2" borderId="0" applyNumberFormat="0" applyBorder="0" applyAlignment="0" applyProtection="0"/>
    <xf numFmtId="0" fontId="31" fillId="6" borderId="0" applyNumberFormat="0" applyBorder="0" applyAlignment="0" applyProtection="0"/>
    <xf numFmtId="0" fontId="32" fillId="23" borderId="7" applyNumberFormat="0" applyAlignment="0" applyProtection="0"/>
    <xf numFmtId="0" fontId="32" fillId="23" borderId="7" applyNumberFormat="0" applyAlignment="0" applyProtection="0"/>
    <xf numFmtId="0" fontId="33" fillId="24" borderId="8" applyNumberFormat="0" applyAlignment="0" applyProtection="0"/>
    <xf numFmtId="0" fontId="31" fillId="6"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7" borderId="0" applyNumberFormat="0" applyBorder="0" applyAlignment="0" applyProtection="0"/>
    <xf numFmtId="0" fontId="35" fillId="7" borderId="0" applyNumberFormat="0" applyBorder="0" applyAlignment="0" applyProtection="0"/>
    <xf numFmtId="0" fontId="36" fillId="0" borderId="9"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38" fillId="0" borderId="0" applyNumberFormat="0" applyFill="0" applyBorder="0" applyAlignment="0" applyProtection="0"/>
    <xf numFmtId="0" fontId="39" fillId="10" borderId="7" applyNumberFormat="0" applyAlignment="0" applyProtection="0"/>
    <xf numFmtId="0" fontId="39" fillId="10" borderId="7" applyNumberFormat="0" applyAlignment="0" applyProtection="0"/>
    <xf numFmtId="0" fontId="40" fillId="0" borderId="12" applyNumberFormat="0" applyFill="0" applyAlignment="0" applyProtection="0"/>
    <xf numFmtId="164" fontId="2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33" fillId="24" borderId="8" applyNumberFormat="0" applyAlignment="0" applyProtection="0"/>
    <xf numFmtId="0" fontId="40" fillId="0" borderId="12" applyNumberFormat="0" applyFill="0" applyAlignment="0" applyProtection="0"/>
    <xf numFmtId="0" fontId="25" fillId="25" borderId="13" applyNumberFormat="0" applyFont="0" applyAlignment="0" applyProtection="0"/>
    <xf numFmtId="0" fontId="25" fillId="25" borderId="13" applyNumberFormat="0" applyFont="0" applyAlignment="0" applyProtection="0"/>
    <xf numFmtId="0" fontId="41" fillId="26" borderId="0" applyNumberFormat="0" applyBorder="0" applyAlignment="0" applyProtection="0"/>
    <xf numFmtId="0" fontId="25" fillId="0" borderId="0"/>
    <xf numFmtId="0" fontId="25" fillId="0" borderId="0"/>
    <xf numFmtId="0" fontId="2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5" fillId="0" borderId="0"/>
    <xf numFmtId="0" fontId="17" fillId="0" borderId="0"/>
    <xf numFmtId="0" fontId="17" fillId="0" borderId="0"/>
    <xf numFmtId="0" fontId="17" fillId="0" borderId="0"/>
    <xf numFmtId="0" fontId="17" fillId="0" borderId="0"/>
    <xf numFmtId="0" fontId="17" fillId="0" borderId="0"/>
    <xf numFmtId="0" fontId="17" fillId="0" borderId="0"/>
    <xf numFmtId="0" fontId="25" fillId="25" borderId="13" applyNumberFormat="0" applyFont="0" applyAlignment="0" applyProtection="0"/>
    <xf numFmtId="0" fontId="25" fillId="25" borderId="13" applyNumberFormat="0" applyFont="0" applyAlignment="0" applyProtection="0"/>
    <xf numFmtId="0" fontId="41" fillId="26" borderId="0" applyNumberFormat="0" applyBorder="0" applyAlignment="0" applyProtection="0"/>
    <xf numFmtId="0" fontId="42" fillId="23" borderId="14" applyNumberFormat="0" applyAlignment="0" applyProtection="0"/>
    <xf numFmtId="0" fontId="36" fillId="0" borderId="9"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38"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15" applyNumberFormat="0" applyFill="0" applyAlignment="0" applyProtection="0"/>
    <xf numFmtId="0" fontId="44" fillId="0" borderId="15" applyNumberFormat="0" applyFill="0" applyAlignment="0" applyProtection="0"/>
    <xf numFmtId="164" fontId="25" fillId="0" borderId="0" applyFont="0" applyFill="0" applyBorder="0" applyAlignment="0" applyProtection="0"/>
    <xf numFmtId="164" fontId="25" fillId="0" borderId="0" applyFont="0" applyFill="0" applyBorder="0" applyAlignment="0" applyProtection="0"/>
    <xf numFmtId="0" fontId="42" fillId="23" borderId="14" applyNumberFormat="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2" borderId="0" applyNumberFormat="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6" fillId="3" borderId="0" applyNumberFormat="0" applyBorder="0" applyAlignment="0" applyProtection="0"/>
    <xf numFmtId="0" fontId="16" fillId="0" borderId="0"/>
    <xf numFmtId="0" fontId="16" fillId="0" borderId="0"/>
    <xf numFmtId="164" fontId="16" fillId="0" borderId="0" applyFont="0" applyFill="0" applyBorder="0" applyAlignment="0" applyProtection="0"/>
    <xf numFmtId="0" fontId="15" fillId="0" borderId="0"/>
    <xf numFmtId="0" fontId="48" fillId="27" borderId="0" applyNumberFormat="0" applyBorder="0" applyAlignment="0" applyProtection="0"/>
    <xf numFmtId="0" fontId="18" fillId="0" borderId="0"/>
    <xf numFmtId="0" fontId="14" fillId="0" borderId="0"/>
    <xf numFmtId="168" fontId="18" fillId="0" borderId="0" applyFont="0" applyFill="0" applyBorder="0" applyAlignment="0" applyProtection="0"/>
    <xf numFmtId="0" fontId="18" fillId="0" borderId="0"/>
    <xf numFmtId="0" fontId="14" fillId="0" borderId="0"/>
    <xf numFmtId="164" fontId="14" fillId="0" borderId="0" applyFont="0" applyFill="0" applyBorder="0" applyAlignment="0" applyProtection="0"/>
    <xf numFmtId="0" fontId="14" fillId="0" borderId="0"/>
    <xf numFmtId="0" fontId="13" fillId="0" borderId="0"/>
    <xf numFmtId="164" fontId="13" fillId="0" borderId="0" applyFont="0" applyFill="0" applyBorder="0" applyAlignment="0" applyProtection="0"/>
    <xf numFmtId="0" fontId="12" fillId="0" borderId="0"/>
    <xf numFmtId="0" fontId="12" fillId="3" borderId="0" applyNumberFormat="0" applyBorder="0" applyAlignment="0" applyProtection="0"/>
    <xf numFmtId="0" fontId="11" fillId="0" borderId="0"/>
    <xf numFmtId="164" fontId="18" fillId="0" borderId="0" applyFont="0" applyFill="0" applyBorder="0" applyAlignment="0" applyProtection="0"/>
    <xf numFmtId="0" fontId="10" fillId="0" borderId="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32" fillId="23" borderId="30" applyNumberFormat="0" applyAlignment="0" applyProtection="0"/>
    <xf numFmtId="0" fontId="32" fillId="23" borderId="30" applyNumberFormat="0" applyAlignment="0" applyProtection="0"/>
    <xf numFmtId="0" fontId="39" fillId="10" borderId="30" applyNumberFormat="0" applyAlignment="0" applyProtection="0"/>
    <xf numFmtId="0" fontId="39" fillId="10" borderId="30" applyNumberFormat="0" applyAlignment="0" applyProtection="0"/>
    <xf numFmtId="164" fontId="18"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8" fillId="25" borderId="31" applyNumberFormat="0" applyFont="0" applyAlignment="0" applyProtection="0"/>
    <xf numFmtId="0" fontId="18" fillId="25" borderId="31"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25" borderId="31" applyNumberFormat="0" applyFont="0" applyAlignment="0" applyProtection="0"/>
    <xf numFmtId="0" fontId="18" fillId="25" borderId="31" applyNumberFormat="0" applyFont="0" applyAlignment="0" applyProtection="0"/>
    <xf numFmtId="0" fontId="42" fillId="23" borderId="32" applyNumberFormat="0" applyAlignment="0" applyProtection="0"/>
    <xf numFmtId="0" fontId="44" fillId="0" borderId="33" applyNumberFormat="0" applyFill="0" applyAlignment="0" applyProtection="0"/>
    <xf numFmtId="0" fontId="44" fillId="0" borderId="33" applyNumberFormat="0" applyFill="0" applyAlignment="0" applyProtection="0"/>
    <xf numFmtId="164" fontId="18" fillId="0" borderId="0" applyFont="0" applyFill="0" applyBorder="0" applyAlignment="0" applyProtection="0"/>
    <xf numFmtId="164" fontId="18" fillId="0" borderId="0" applyFont="0" applyFill="0" applyBorder="0" applyAlignment="0" applyProtection="0"/>
    <xf numFmtId="0" fontId="42" fillId="23" borderId="32" applyNumberFormat="0" applyAlignment="0" applyProtection="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32" fillId="23" borderId="34" applyNumberFormat="0" applyAlignment="0" applyProtection="0"/>
    <xf numFmtId="0" fontId="32" fillId="23" borderId="34" applyNumberFormat="0" applyAlignment="0" applyProtection="0"/>
    <xf numFmtId="0" fontId="39" fillId="10" borderId="34" applyNumberFormat="0" applyAlignment="0" applyProtection="0"/>
    <xf numFmtId="0" fontId="39" fillId="10" borderId="34" applyNumberFormat="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18" fillId="25" borderId="35" applyNumberFormat="0" applyFont="0" applyAlignment="0" applyProtection="0"/>
    <xf numFmtId="0" fontId="18" fillId="25" borderId="35"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8" fillId="25" borderId="35" applyNumberFormat="0" applyFont="0" applyAlignment="0" applyProtection="0"/>
    <xf numFmtId="0" fontId="18" fillId="25" borderId="35" applyNumberFormat="0" applyFont="0" applyAlignment="0" applyProtection="0"/>
    <xf numFmtId="0" fontId="42" fillId="23" borderId="36" applyNumberFormat="0" applyAlignment="0" applyProtection="0"/>
    <xf numFmtId="0" fontId="44" fillId="0" borderId="37" applyNumberFormat="0" applyFill="0" applyAlignment="0" applyProtection="0"/>
    <xf numFmtId="0" fontId="44" fillId="0" borderId="37" applyNumberFormat="0" applyFill="0" applyAlignment="0" applyProtection="0"/>
    <xf numFmtId="0" fontId="42" fillId="23" borderId="36" applyNumberFormat="0" applyAlignment="0" applyProtection="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32" fillId="23" borderId="38" applyNumberFormat="0" applyAlignment="0" applyProtection="0"/>
    <xf numFmtId="0" fontId="32" fillId="23" borderId="38" applyNumberFormat="0" applyAlignment="0" applyProtection="0"/>
    <xf numFmtId="0" fontId="39" fillId="10" borderId="38" applyNumberFormat="0" applyAlignment="0" applyProtection="0"/>
    <xf numFmtId="0" fontId="39" fillId="10" borderId="38" applyNumberForma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42" fillId="23" borderId="40" applyNumberFormat="0" applyAlignment="0" applyProtection="0"/>
    <xf numFmtId="0" fontId="44" fillId="0" borderId="41" applyNumberFormat="0" applyFill="0" applyAlignment="0" applyProtection="0"/>
    <xf numFmtId="0" fontId="44" fillId="0" borderId="41" applyNumberFormat="0" applyFill="0" applyAlignment="0" applyProtection="0"/>
    <xf numFmtId="0" fontId="42" fillId="23" borderId="40" applyNumberFormat="0" applyAlignment="0" applyProtection="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2" fillId="23" borderId="42" applyNumberFormat="0" applyAlignment="0" applyProtection="0"/>
    <xf numFmtId="0" fontId="32" fillId="23" borderId="42" applyNumberFormat="0" applyAlignment="0" applyProtection="0"/>
    <xf numFmtId="0" fontId="39" fillId="10" borderId="42" applyNumberFormat="0" applyAlignment="0" applyProtection="0"/>
    <xf numFmtId="0" fontId="39" fillId="10" borderId="42"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8" fillId="25" borderId="43" applyNumberFormat="0" applyFont="0" applyAlignment="0" applyProtection="0"/>
    <xf numFmtId="0" fontId="18" fillId="25" borderId="43"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8" fillId="25" borderId="43" applyNumberFormat="0" applyFont="0" applyAlignment="0" applyProtection="0"/>
    <xf numFmtId="0" fontId="18" fillId="25" borderId="43" applyNumberFormat="0" applyFont="0" applyAlignment="0" applyProtection="0"/>
    <xf numFmtId="0" fontId="42" fillId="23" borderId="44" applyNumberFormat="0" applyAlignment="0" applyProtection="0"/>
    <xf numFmtId="0" fontId="44" fillId="0" borderId="45" applyNumberFormat="0" applyFill="0" applyAlignment="0" applyProtection="0"/>
    <xf numFmtId="0" fontId="44" fillId="0" borderId="45" applyNumberFormat="0" applyFill="0" applyAlignment="0" applyProtection="0"/>
    <xf numFmtId="0" fontId="42" fillId="23" borderId="44" applyNumberFormat="0" applyAlignment="0" applyProtection="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32" fillId="23" borderId="46" applyNumberFormat="0" applyAlignment="0" applyProtection="0"/>
    <xf numFmtId="0" fontId="32" fillId="23" borderId="46" applyNumberFormat="0" applyAlignment="0" applyProtection="0"/>
    <xf numFmtId="0" fontId="39" fillId="10" borderId="46" applyNumberFormat="0" applyAlignment="0" applyProtection="0"/>
    <xf numFmtId="0" fontId="39" fillId="10" borderId="46" applyNumberForma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42" fillId="23" borderId="48" applyNumberFormat="0" applyAlignment="0" applyProtection="0"/>
    <xf numFmtId="0" fontId="44" fillId="0" borderId="49" applyNumberFormat="0" applyFill="0" applyAlignment="0" applyProtection="0"/>
    <xf numFmtId="0" fontId="44" fillId="0" borderId="49" applyNumberFormat="0" applyFill="0" applyAlignment="0" applyProtection="0"/>
    <xf numFmtId="0" fontId="42" fillId="23" borderId="48" applyNumberFormat="0" applyAlignment="0" applyProtection="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2" fillId="23" borderId="50" applyNumberFormat="0" applyAlignment="0" applyProtection="0"/>
    <xf numFmtId="0" fontId="32" fillId="23" borderId="50" applyNumberFormat="0" applyAlignment="0" applyProtection="0"/>
    <xf numFmtId="0" fontId="39" fillId="10" borderId="50" applyNumberFormat="0" applyAlignment="0" applyProtection="0"/>
    <xf numFmtId="0" fontId="39" fillId="10" borderId="50"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8" fillId="25" borderId="51" applyNumberFormat="0" applyFont="0" applyAlignment="0" applyProtection="0"/>
    <xf numFmtId="0" fontId="18" fillId="25" borderId="51"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25" borderId="51" applyNumberFormat="0" applyFont="0" applyAlignment="0" applyProtection="0"/>
    <xf numFmtId="0" fontId="18" fillId="25" borderId="51" applyNumberFormat="0" applyFont="0" applyAlignment="0" applyProtection="0"/>
    <xf numFmtId="0" fontId="42" fillId="23" borderId="52" applyNumberFormat="0" applyAlignment="0" applyProtection="0"/>
    <xf numFmtId="0" fontId="44" fillId="0" borderId="53" applyNumberFormat="0" applyFill="0" applyAlignment="0" applyProtection="0"/>
    <xf numFmtId="0" fontId="44" fillId="0" borderId="53" applyNumberFormat="0" applyFill="0" applyAlignment="0" applyProtection="0"/>
    <xf numFmtId="0" fontId="42" fillId="23" borderId="52" applyNumberFormat="0" applyAlignment="0" applyProtection="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32" fillId="23" borderId="50" applyNumberFormat="0" applyAlignment="0" applyProtection="0"/>
    <xf numFmtId="0" fontId="32" fillId="23" borderId="50" applyNumberFormat="0" applyAlignment="0" applyProtection="0"/>
    <xf numFmtId="0" fontId="39" fillId="10" borderId="50" applyNumberFormat="0" applyAlignment="0" applyProtection="0"/>
    <xf numFmtId="0" fontId="39" fillId="10" borderId="50" applyNumberForma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42" fillId="23" borderId="52" applyNumberFormat="0" applyAlignment="0" applyProtection="0"/>
    <xf numFmtId="0" fontId="44" fillId="0" borderId="53" applyNumberFormat="0" applyFill="0" applyAlignment="0" applyProtection="0"/>
    <xf numFmtId="0" fontId="44" fillId="0" borderId="53" applyNumberFormat="0" applyFill="0" applyAlignment="0" applyProtection="0"/>
    <xf numFmtId="0" fontId="42" fillId="23" borderId="52" applyNumberFormat="0" applyAlignment="0" applyProtection="0"/>
    <xf numFmtId="0" fontId="32" fillId="23" borderId="54" applyNumberFormat="0" applyAlignment="0" applyProtection="0"/>
    <xf numFmtId="0" fontId="32" fillId="23" borderId="54" applyNumberFormat="0" applyAlignment="0" applyProtection="0"/>
    <xf numFmtId="0" fontId="39" fillId="10" borderId="54" applyNumberFormat="0" applyAlignment="0" applyProtection="0"/>
    <xf numFmtId="0" fontId="39" fillId="10" borderId="54" applyNumberForma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42" fillId="23" borderId="56" applyNumberFormat="0" applyAlignment="0" applyProtection="0"/>
    <xf numFmtId="0" fontId="44" fillId="0" borderId="57" applyNumberFormat="0" applyFill="0" applyAlignment="0" applyProtection="0"/>
    <xf numFmtId="0" fontId="44" fillId="0" borderId="57" applyNumberFormat="0" applyFill="0" applyAlignment="0" applyProtection="0"/>
    <xf numFmtId="0" fontId="42" fillId="23" borderId="56" applyNumberFormat="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43" fontId="18"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5" fillId="0" borderId="0"/>
    <xf numFmtId="0" fontId="4" fillId="3" borderId="0" applyNumberFormat="0" applyBorder="0" applyAlignment="0" applyProtection="0"/>
    <xf numFmtId="0" fontId="4" fillId="0" borderId="0"/>
    <xf numFmtId="0" fontId="3" fillId="0" borderId="0"/>
    <xf numFmtId="0" fontId="2" fillId="3" borderId="0" applyNumberFormat="0" applyBorder="0" applyAlignment="0" applyProtection="0"/>
    <xf numFmtId="0" fontId="2" fillId="0" borderId="0"/>
  </cellStyleXfs>
  <cellXfs count="380">
    <xf numFmtId="0" fontId="0" fillId="0" borderId="0" xfId="0"/>
    <xf numFmtId="0" fontId="21" fillId="0" borderId="0" xfId="0" applyFont="1"/>
    <xf numFmtId="0" fontId="22" fillId="0" borderId="0" xfId="0" applyFont="1"/>
    <xf numFmtId="0" fontId="24" fillId="0" borderId="0" xfId="0" applyFont="1"/>
    <xf numFmtId="0" fontId="24" fillId="0" borderId="4" xfId="0" applyFont="1" applyBorder="1" applyAlignment="1">
      <alignment vertical="top" wrapText="1"/>
    </xf>
    <xf numFmtId="0" fontId="21" fillId="0" borderId="4" xfId="0" applyFont="1" applyBorder="1" applyAlignment="1">
      <alignment vertical="top" wrapText="1"/>
    </xf>
    <xf numFmtId="0" fontId="28" fillId="0" borderId="0" xfId="0" applyFont="1"/>
    <xf numFmtId="3" fontId="21" fillId="0" borderId="0" xfId="0" applyNumberFormat="1" applyFont="1" applyAlignment="1">
      <alignment horizontal="right" wrapText="1"/>
    </xf>
    <xf numFmtId="3" fontId="24" fillId="0" borderId="0" xfId="0" applyNumberFormat="1" applyFont="1" applyAlignment="1">
      <alignment horizontal="right" wrapText="1"/>
    </xf>
    <xf numFmtId="0" fontId="26" fillId="0" borderId="0" xfId="0" applyFont="1"/>
    <xf numFmtId="0" fontId="21" fillId="0" borderId="2" xfId="0" applyFont="1" applyBorder="1"/>
    <xf numFmtId="3" fontId="21" fillId="0" borderId="2" xfId="0" applyNumberFormat="1" applyFont="1" applyBorder="1" applyAlignment="1">
      <alignment horizontal="right" wrapText="1"/>
    </xf>
    <xf numFmtId="0" fontId="21" fillId="0" borderId="0" xfId="0" applyFont="1" applyProtection="1">
      <protection locked="0"/>
    </xf>
    <xf numFmtId="49" fontId="21" fillId="0" borderId="0" xfId="0" applyNumberFormat="1" applyFont="1" applyAlignment="1" applyProtection="1">
      <alignment horizontal="right"/>
      <protection locked="0"/>
    </xf>
    <xf numFmtId="38" fontId="24" fillId="0" borderId="0" xfId="0" applyNumberFormat="1" applyFont="1" applyProtection="1">
      <protection locked="0"/>
    </xf>
    <xf numFmtId="3" fontId="24" fillId="0" borderId="0" xfId="0" applyNumberFormat="1" applyFont="1" applyAlignment="1" applyProtection="1">
      <alignment horizontal="right"/>
      <protection locked="0"/>
    </xf>
    <xf numFmtId="38" fontId="24" fillId="0" borderId="1" xfId="0" applyNumberFormat="1" applyFont="1" applyBorder="1" applyProtection="1">
      <protection locked="0"/>
    </xf>
    <xf numFmtId="38" fontId="21" fillId="0" borderId="0" xfId="0" applyNumberFormat="1" applyFont="1" applyProtection="1">
      <protection locked="0"/>
    </xf>
    <xf numFmtId="3" fontId="21" fillId="0" borderId="0" xfId="0" applyNumberFormat="1" applyFont="1" applyAlignment="1" applyProtection="1">
      <alignment horizontal="right" wrapText="1"/>
      <protection locked="0"/>
    </xf>
    <xf numFmtId="0" fontId="24" fillId="0" borderId="2" xfId="0" applyFont="1" applyBorder="1"/>
    <xf numFmtId="3" fontId="24" fillId="0" borderId="0" xfId="1" applyNumberFormat="1" applyFont="1" applyAlignment="1" applyProtection="1">
      <alignment horizontal="right" wrapText="1"/>
    </xf>
    <xf numFmtId="3" fontId="24" fillId="0" borderId="0" xfId="1" applyNumberFormat="1" applyFont="1" applyAlignment="1" applyProtection="1">
      <alignment horizontal="right" wrapText="1"/>
      <protection locked="0"/>
    </xf>
    <xf numFmtId="3" fontId="24" fillId="0" borderId="0" xfId="1" applyNumberFormat="1" applyFont="1" applyBorder="1" applyAlignment="1" applyProtection="1">
      <alignment horizontal="right" wrapText="1"/>
      <protection locked="0"/>
    </xf>
    <xf numFmtId="3" fontId="24" fillId="0" borderId="1" xfId="1" applyNumberFormat="1" applyFont="1" applyBorder="1" applyAlignment="1" applyProtection="1">
      <alignment horizontal="right" wrapText="1"/>
      <protection locked="0"/>
    </xf>
    <xf numFmtId="3" fontId="24" fillId="0" borderId="1" xfId="1" applyNumberFormat="1" applyFont="1" applyBorder="1" applyAlignment="1" applyProtection="1">
      <alignment horizontal="right" wrapText="1"/>
    </xf>
    <xf numFmtId="3" fontId="24" fillId="0" borderId="0" xfId="1" applyNumberFormat="1" applyFont="1" applyBorder="1" applyAlignment="1" applyProtection="1">
      <alignment horizontal="right" wrapText="1"/>
    </xf>
    <xf numFmtId="3" fontId="21" fillId="0" borderId="2" xfId="1" applyNumberFormat="1" applyFont="1" applyBorder="1" applyAlignment="1" applyProtection="1">
      <alignment horizontal="right" wrapText="1"/>
    </xf>
    <xf numFmtId="3" fontId="24" fillId="0" borderId="0" xfId="0" applyNumberFormat="1" applyFont="1"/>
    <xf numFmtId="166" fontId="24" fillId="0" borderId="0" xfId="0" applyNumberFormat="1" applyFont="1" applyAlignment="1">
      <alignment horizontal="center" wrapText="1"/>
    </xf>
    <xf numFmtId="9" fontId="24" fillId="0" borderId="0" xfId="0" applyNumberFormat="1" applyFont="1" applyAlignment="1" applyProtection="1">
      <alignment horizontal="center"/>
      <protection locked="0"/>
    </xf>
    <xf numFmtId="9" fontId="24" fillId="0" borderId="0" xfId="0" applyNumberFormat="1" applyFont="1" applyAlignment="1" applyProtection="1">
      <alignment horizontal="center" wrapText="1"/>
      <protection locked="0"/>
    </xf>
    <xf numFmtId="0" fontId="24" fillId="0" borderId="0" xfId="0" applyFont="1" applyProtection="1">
      <protection locked="0"/>
    </xf>
    <xf numFmtId="3" fontId="24" fillId="0" borderId="0" xfId="1" applyNumberFormat="1" applyFont="1" applyFill="1" applyBorder="1" applyAlignment="1" applyProtection="1">
      <alignment horizontal="right" wrapText="1"/>
      <protection locked="0"/>
    </xf>
    <xf numFmtId="3" fontId="24" fillId="0" borderId="0" xfId="0" applyNumberFormat="1" applyFont="1" applyAlignment="1" applyProtection="1">
      <alignment horizontal="right" wrapText="1"/>
      <protection locked="0"/>
    </xf>
    <xf numFmtId="0" fontId="24" fillId="0" borderId="0" xfId="0" applyFont="1" applyAlignment="1">
      <alignment horizontal="center" wrapText="1"/>
    </xf>
    <xf numFmtId="0" fontId="27" fillId="0" borderId="0" xfId="0" applyFont="1"/>
    <xf numFmtId="165" fontId="21" fillId="0" borderId="0" xfId="0" applyNumberFormat="1" applyFont="1" applyAlignment="1">
      <alignment horizontal="center"/>
    </xf>
    <xf numFmtId="3" fontId="24" fillId="0" borderId="0" xfId="1" applyNumberFormat="1" applyFont="1" applyBorder="1" applyAlignment="1">
      <alignment horizontal="right" wrapText="1"/>
    </xf>
    <xf numFmtId="3" fontId="21" fillId="0" borderId="2" xfId="1" applyNumberFormat="1" applyFont="1" applyBorder="1" applyAlignment="1">
      <alignment horizontal="right" wrapText="1"/>
    </xf>
    <xf numFmtId="3" fontId="24" fillId="0" borderId="0" xfId="0" applyNumberFormat="1" applyFont="1" applyAlignment="1" applyProtection="1">
      <alignment horizontal="left" wrapText="1"/>
      <protection locked="0"/>
    </xf>
    <xf numFmtId="166" fontId="24" fillId="0" borderId="0" xfId="0" applyNumberFormat="1" applyFont="1" applyAlignment="1" applyProtection="1">
      <alignment horizontal="right" wrapText="1"/>
      <protection locked="0"/>
    </xf>
    <xf numFmtId="0" fontId="21" fillId="0" borderId="2" xfId="0" applyFont="1" applyBorder="1" applyProtection="1">
      <protection locked="0"/>
    </xf>
    <xf numFmtId="3" fontId="24" fillId="0" borderId="2" xfId="0" applyNumberFormat="1" applyFont="1" applyBorder="1" applyAlignment="1" applyProtection="1">
      <alignment horizontal="right"/>
      <protection locked="0"/>
    </xf>
    <xf numFmtId="3" fontId="24" fillId="0" borderId="2" xfId="0" applyNumberFormat="1" applyFont="1" applyBorder="1" applyProtection="1">
      <protection locked="0"/>
    </xf>
    <xf numFmtId="3" fontId="21" fillId="0" borderId="2" xfId="1" applyNumberFormat="1" applyFont="1" applyBorder="1" applyAlignment="1" applyProtection="1">
      <alignment horizontal="right" wrapText="1"/>
      <protection locked="0"/>
    </xf>
    <xf numFmtId="3" fontId="21" fillId="0" borderId="2" xfId="0" applyNumberFormat="1" applyFont="1" applyBorder="1" applyProtection="1">
      <protection locked="0"/>
    </xf>
    <xf numFmtId="3" fontId="21" fillId="0" borderId="2" xfId="0" applyNumberFormat="1" applyFont="1" applyBorder="1" applyAlignment="1" applyProtection="1">
      <alignment horizontal="right" wrapText="1"/>
      <protection locked="0"/>
    </xf>
    <xf numFmtId="0" fontId="24" fillId="0" borderId="0" xfId="0" applyFont="1" applyAlignment="1">
      <alignment horizontal="center"/>
    </xf>
    <xf numFmtId="0" fontId="24" fillId="0" borderId="1" xfId="0" applyFont="1" applyBorder="1" applyProtection="1">
      <protection locked="0"/>
    </xf>
    <xf numFmtId="38" fontId="26" fillId="0" borderId="1" xfId="0" applyNumberFormat="1" applyFont="1" applyBorder="1" applyProtection="1">
      <protection locked="0"/>
    </xf>
    <xf numFmtId="38" fontId="26" fillId="0" borderId="2" xfId="0" applyNumberFormat="1" applyFont="1" applyBorder="1" applyProtection="1">
      <protection locked="0"/>
    </xf>
    <xf numFmtId="3" fontId="24" fillId="0" borderId="4" xfId="0" applyNumberFormat="1" applyFont="1" applyBorder="1" applyAlignment="1">
      <alignment horizontal="right" wrapText="1"/>
    </xf>
    <xf numFmtId="167" fontId="24" fillId="0" borderId="0" xfId="0" applyNumberFormat="1" applyFont="1"/>
    <xf numFmtId="0" fontId="24" fillId="0" borderId="4" xfId="0" applyFont="1" applyBorder="1" applyAlignment="1">
      <alignment horizontal="left" vertical="top" wrapText="1" indent="1"/>
    </xf>
    <xf numFmtId="0" fontId="24" fillId="0" borderId="4" xfId="0" applyFont="1" applyBorder="1" applyAlignment="1">
      <alignment horizontal="center" vertical="top" wrapText="1"/>
    </xf>
    <xf numFmtId="3" fontId="24" fillId="0" borderId="4" xfId="0" applyNumberFormat="1" applyFont="1" applyBorder="1" applyAlignment="1">
      <alignment horizontal="right" vertical="top" wrapText="1"/>
    </xf>
    <xf numFmtId="0" fontId="28" fillId="0" borderId="4" xfId="0" applyFont="1" applyBorder="1" applyAlignment="1">
      <alignment vertical="top" wrapText="1"/>
    </xf>
    <xf numFmtId="0" fontId="28" fillId="0" borderId="4" xfId="0" applyFont="1" applyBorder="1" applyAlignment="1">
      <alignment horizontal="center" vertical="top" wrapText="1"/>
    </xf>
    <xf numFmtId="0" fontId="24" fillId="0" borderId="0" xfId="0" applyFont="1" applyAlignment="1">
      <alignment horizontal="left" vertical="top" wrapText="1" indent="1"/>
    </xf>
    <xf numFmtId="0" fontId="24" fillId="0" borderId="4" xfId="0" applyFont="1" applyBorder="1" applyAlignment="1">
      <alignment horizontal="center"/>
    </xf>
    <xf numFmtId="0" fontId="24" fillId="0" borderId="0" xfId="0" applyFont="1" applyAlignment="1">
      <alignment horizontal="left" indent="1"/>
    </xf>
    <xf numFmtId="3" fontId="26" fillId="0" borderId="0" xfId="0" applyNumberFormat="1" applyFont="1" applyAlignment="1">
      <alignment horizontal="right" wrapText="1"/>
    </xf>
    <xf numFmtId="0" fontId="24" fillId="0" borderId="1" xfId="0" applyFont="1" applyBorder="1"/>
    <xf numFmtId="38" fontId="21" fillId="0" borderId="2" xfId="0" applyNumberFormat="1" applyFont="1" applyBorder="1"/>
    <xf numFmtId="38" fontId="21" fillId="0" borderId="1" xfId="0" applyNumberFormat="1" applyFont="1" applyBorder="1" applyProtection="1">
      <protection locked="0"/>
    </xf>
    <xf numFmtId="0" fontId="21" fillId="0" borderId="1" xfId="0" applyFont="1" applyBorder="1"/>
    <xf numFmtId="0" fontId="24" fillId="0" borderId="0" xfId="0" applyFont="1" applyAlignment="1" applyProtection="1">
      <alignment horizontal="right" wrapText="1"/>
      <protection locked="0"/>
    </xf>
    <xf numFmtId="0" fontId="24" fillId="0" borderId="0" xfId="0" applyFont="1" applyAlignment="1">
      <alignment horizontal="center" vertical="top"/>
    </xf>
    <xf numFmtId="0" fontId="24" fillId="0" borderId="0" xfId="0" applyFont="1" applyAlignment="1">
      <alignment horizontal="center" vertical="top" wrapText="1"/>
    </xf>
    <xf numFmtId="3" fontId="24" fillId="0" borderId="0" xfId="1" applyNumberFormat="1" applyFont="1" applyAlignment="1" applyProtection="1">
      <alignment horizontal="center" vertical="top" wrapText="1"/>
    </xf>
    <xf numFmtId="0" fontId="24" fillId="0" borderId="0" xfId="0" applyFont="1" applyAlignment="1" applyProtection="1">
      <alignment horizontal="center" vertical="top" wrapText="1"/>
      <protection locked="0"/>
    </xf>
    <xf numFmtId="3" fontId="24" fillId="0" borderId="2" xfId="0" applyNumberFormat="1" applyFont="1" applyBorder="1"/>
    <xf numFmtId="2" fontId="24" fillId="0" borderId="0" xfId="0" applyNumberFormat="1" applyFont="1"/>
    <xf numFmtId="10" fontId="24" fillId="0" borderId="0" xfId="0" applyNumberFormat="1" applyFont="1" applyAlignment="1">
      <alignment horizontal="right"/>
    </xf>
    <xf numFmtId="0" fontId="24" fillId="0" borderId="0" xfId="0" applyFont="1" applyAlignment="1">
      <alignment horizontal="right"/>
    </xf>
    <xf numFmtId="0" fontId="46" fillId="0" borderId="0" xfId="0" applyFont="1"/>
    <xf numFmtId="3" fontId="24" fillId="0" borderId="0" xfId="0" applyNumberFormat="1" applyFont="1" applyProtection="1">
      <protection locked="0"/>
    </xf>
    <xf numFmtId="0" fontId="47" fillId="0" borderId="0" xfId="0" applyFont="1"/>
    <xf numFmtId="3" fontId="21" fillId="0" borderId="2" xfId="0" applyNumberFormat="1" applyFont="1" applyBorder="1"/>
    <xf numFmtId="0" fontId="49" fillId="0" borderId="1" xfId="0" applyFont="1" applyBorder="1"/>
    <xf numFmtId="3" fontId="23" fillId="0" borderId="0" xfId="212" applyNumberFormat="1" applyFont="1" applyAlignment="1">
      <alignment horizontal="right" vertical="top" wrapText="1"/>
    </xf>
    <xf numFmtId="0" fontId="23" fillId="0" borderId="0" xfId="212" applyFont="1"/>
    <xf numFmtId="0" fontId="23" fillId="0" borderId="0" xfId="205" applyFont="1"/>
    <xf numFmtId="0" fontId="49" fillId="0" borderId="19" xfId="205" applyFont="1" applyBorder="1"/>
    <xf numFmtId="0" fontId="23" fillId="0" borderId="20" xfId="205" applyFont="1" applyBorder="1"/>
    <xf numFmtId="0" fontId="23" fillId="0" borderId="1" xfId="205" applyFont="1" applyBorder="1"/>
    <xf numFmtId="0" fontId="21" fillId="0" borderId="0" xfId="205" applyFont="1"/>
    <xf numFmtId="165" fontId="21" fillId="0" borderId="0" xfId="205" applyNumberFormat="1" applyFont="1" applyAlignment="1">
      <alignment horizontal="center"/>
    </xf>
    <xf numFmtId="0" fontId="21" fillId="0" borderId="0" xfId="205" applyFont="1" applyAlignment="1">
      <alignment horizontal="left" vertical="top" wrapText="1"/>
    </xf>
    <xf numFmtId="0" fontId="24" fillId="0" borderId="0" xfId="205" applyFont="1"/>
    <xf numFmtId="38" fontId="21" fillId="0" borderId="2" xfId="205" applyNumberFormat="1" applyFont="1" applyBorder="1"/>
    <xf numFmtId="0" fontId="21" fillId="0" borderId="65" xfId="208" applyFont="1" applyBorder="1"/>
    <xf numFmtId="0" fontId="21" fillId="0" borderId="4" xfId="0" applyFont="1" applyBorder="1" applyAlignment="1">
      <alignment horizontal="left"/>
    </xf>
    <xf numFmtId="0" fontId="28" fillId="0" borderId="0" xfId="205" applyFont="1"/>
    <xf numFmtId="14" fontId="21" fillId="0" borderId="0" xfId="205" applyNumberFormat="1" applyFont="1" applyAlignment="1">
      <alignment horizontal="right"/>
    </xf>
    <xf numFmtId="0" fontId="28" fillId="0" borderId="65" xfId="205" applyFont="1" applyBorder="1"/>
    <xf numFmtId="0" fontId="24" fillId="0" borderId="4" xfId="0" applyFont="1" applyBorder="1" applyAlignment="1">
      <alignment horizontal="left" wrapText="1"/>
    </xf>
    <xf numFmtId="3" fontId="24" fillId="0" borderId="4" xfId="0" applyNumberFormat="1" applyFont="1" applyBorder="1" applyAlignment="1">
      <alignment horizontal="left" wrapText="1"/>
    </xf>
    <xf numFmtId="38" fontId="21" fillId="0" borderId="0" xfId="205" applyNumberFormat="1" applyFont="1"/>
    <xf numFmtId="38" fontId="21" fillId="0" borderId="2" xfId="205" applyNumberFormat="1" applyFont="1" applyBorder="1" applyAlignment="1">
      <alignment wrapText="1"/>
    </xf>
    <xf numFmtId="14" fontId="24" fillId="0" borderId="0" xfId="208" applyNumberFormat="1" applyFont="1" applyAlignment="1">
      <alignment horizontal="center" vertical="top" wrapText="1"/>
    </xf>
    <xf numFmtId="3" fontId="24" fillId="0" borderId="0" xfId="1" applyNumberFormat="1" applyFont="1" applyAlignment="1">
      <alignment horizontal="right" wrapText="1"/>
    </xf>
    <xf numFmtId="0" fontId="24" fillId="0" borderId="0" xfId="208" applyFont="1"/>
    <xf numFmtId="0" fontId="24" fillId="0" borderId="0" xfId="208" applyFont="1" applyAlignment="1">
      <alignment horizontal="center" vertical="top" wrapText="1"/>
    </xf>
    <xf numFmtId="3" fontId="24" fillId="0" borderId="0" xfId="208" applyNumberFormat="1" applyFont="1" applyAlignment="1">
      <alignment horizontal="right"/>
    </xf>
    <xf numFmtId="3" fontId="24" fillId="0" borderId="0" xfId="208" applyNumberFormat="1" applyFont="1" applyAlignment="1">
      <alignment horizontal="right" wrapText="1"/>
    </xf>
    <xf numFmtId="0" fontId="24" fillId="0" borderId="1" xfId="208" applyFont="1" applyBorder="1"/>
    <xf numFmtId="0" fontId="24" fillId="0" borderId="2" xfId="208" applyFont="1" applyBorder="1"/>
    <xf numFmtId="3" fontId="21" fillId="0" borderId="2" xfId="208" applyNumberFormat="1" applyFont="1" applyBorder="1" applyAlignment="1">
      <alignment horizontal="right" wrapText="1"/>
    </xf>
    <xf numFmtId="0" fontId="28" fillId="0" borderId="2" xfId="208" applyFont="1" applyBorder="1"/>
    <xf numFmtId="0" fontId="21" fillId="0" borderId="3" xfId="208" applyFont="1" applyBorder="1"/>
    <xf numFmtId="3" fontId="21" fillId="0" borderId="3" xfId="208" applyNumberFormat="1" applyFont="1" applyBorder="1" applyAlignment="1">
      <alignment horizontal="right" wrapText="1"/>
    </xf>
    <xf numFmtId="0" fontId="28" fillId="0" borderId="0" xfId="208" applyFont="1"/>
    <xf numFmtId="14" fontId="21" fillId="0" borderId="0" xfId="208" applyNumberFormat="1" applyFont="1" applyAlignment="1">
      <alignment horizontal="center"/>
    </xf>
    <xf numFmtId="3" fontId="21" fillId="0" borderId="1" xfId="0" applyNumberFormat="1" applyFont="1" applyBorder="1" applyAlignment="1">
      <alignment horizontal="right" wrapText="1"/>
    </xf>
    <xf numFmtId="0" fontId="24" fillId="0" borderId="4" xfId="0" applyFont="1" applyBorder="1"/>
    <xf numFmtId="0" fontId="22" fillId="0" borderId="0" xfId="205" applyFont="1"/>
    <xf numFmtId="3" fontId="21" fillId="0" borderId="0" xfId="208" applyNumberFormat="1" applyFont="1" applyAlignment="1">
      <alignment horizontal="right" wrapText="1"/>
    </xf>
    <xf numFmtId="0" fontId="21" fillId="0" borderId="0" xfId="208" applyFont="1"/>
    <xf numFmtId="0" fontId="24" fillId="0" borderId="1" xfId="205" applyFont="1" applyBorder="1"/>
    <xf numFmtId="0" fontId="21" fillId="0" borderId="3" xfId="205" applyFont="1" applyBorder="1"/>
    <xf numFmtId="0" fontId="21" fillId="0" borderId="19" xfId="208" applyFont="1" applyBorder="1"/>
    <xf numFmtId="3" fontId="21" fillId="0" borderId="62" xfId="208" applyNumberFormat="1" applyFont="1" applyBorder="1" applyAlignment="1">
      <alignment horizontal="right" wrapText="1"/>
    </xf>
    <xf numFmtId="0" fontId="28" fillId="0" borderId="20" xfId="205" applyFont="1" applyBorder="1"/>
    <xf numFmtId="3" fontId="21" fillId="0" borderId="21" xfId="208" applyNumberFormat="1" applyFont="1" applyBorder="1" applyAlignment="1">
      <alignment horizontal="right" wrapText="1"/>
    </xf>
    <xf numFmtId="3" fontId="24" fillId="0" borderId="21" xfId="205" applyNumberFormat="1" applyFont="1" applyBorder="1" applyAlignment="1">
      <alignment horizontal="right" wrapText="1"/>
    </xf>
    <xf numFmtId="3" fontId="24" fillId="0" borderId="23" xfId="205" applyNumberFormat="1" applyFont="1" applyBorder="1" applyAlignment="1">
      <alignment horizontal="right" wrapText="1"/>
    </xf>
    <xf numFmtId="0" fontId="24" fillId="0" borderId="20" xfId="205" applyFont="1" applyBorder="1"/>
    <xf numFmtId="0" fontId="28" fillId="0" borderId="19" xfId="205" applyFont="1" applyBorder="1"/>
    <xf numFmtId="3" fontId="24" fillId="0" borderId="62" xfId="205" applyNumberFormat="1" applyFont="1" applyBorder="1" applyAlignment="1">
      <alignment horizontal="right" wrapText="1"/>
    </xf>
    <xf numFmtId="0" fontId="21" fillId="0" borderId="63" xfId="205" applyFont="1" applyBorder="1"/>
    <xf numFmtId="3" fontId="21" fillId="0" borderId="64" xfId="205" applyNumberFormat="1" applyFont="1" applyBorder="1" applyAlignment="1">
      <alignment horizontal="right" wrapText="1"/>
    </xf>
    <xf numFmtId="0" fontId="24" fillId="0" borderId="23" xfId="205" applyFont="1" applyBorder="1"/>
    <xf numFmtId="0" fontId="24" fillId="0" borderId="22" xfId="205" applyFont="1" applyBorder="1"/>
    <xf numFmtId="3" fontId="21" fillId="0" borderId="0" xfId="1" applyNumberFormat="1" applyFont="1" applyBorder="1" applyAlignment="1">
      <alignment horizontal="right" wrapText="1"/>
    </xf>
    <xf numFmtId="0" fontId="21" fillId="0" borderId="2" xfId="205" applyFont="1" applyBorder="1"/>
    <xf numFmtId="3" fontId="24" fillId="0" borderId="0" xfId="205" applyNumberFormat="1" applyFont="1" applyAlignment="1">
      <alignment horizontal="right" wrapText="1"/>
    </xf>
    <xf numFmtId="3" fontId="21" fillId="0" borderId="2" xfId="205" applyNumberFormat="1" applyFont="1" applyBorder="1"/>
    <xf numFmtId="3" fontId="24" fillId="0" borderId="2" xfId="205" applyNumberFormat="1" applyFont="1" applyBorder="1"/>
    <xf numFmtId="0" fontId="20" fillId="0" borderId="0" xfId="0" applyFont="1"/>
    <xf numFmtId="3" fontId="24" fillId="0" borderId="4" xfId="0" applyNumberFormat="1" applyFont="1" applyBorder="1"/>
    <xf numFmtId="3" fontId="21" fillId="0" borderId="4" xfId="0" applyNumberFormat="1" applyFont="1" applyBorder="1"/>
    <xf numFmtId="3" fontId="24" fillId="0" borderId="4" xfId="0" applyNumberFormat="1" applyFont="1" applyBorder="1" applyAlignment="1">
      <alignment wrapText="1"/>
    </xf>
    <xf numFmtId="0" fontId="21" fillId="0" borderId="0" xfId="0" applyFont="1" applyAlignment="1">
      <alignment horizontal="left" vertical="top"/>
    </xf>
    <xf numFmtId="0" fontId="28" fillId="0" borderId="0" xfId="0" applyFont="1" applyAlignment="1">
      <alignment horizontal="center" vertical="top"/>
    </xf>
    <xf numFmtId="0" fontId="55" fillId="0" borderId="0" xfId="0" applyFont="1"/>
    <xf numFmtId="3" fontId="24" fillId="0" borderId="65" xfId="1" applyNumberFormat="1" applyFont="1" applyBorder="1" applyAlignment="1" applyProtection="1">
      <alignment horizontal="right" wrapText="1"/>
    </xf>
    <xf numFmtId="0" fontId="23" fillId="0" borderId="0" xfId="2404" applyFont="1"/>
    <xf numFmtId="0" fontId="53" fillId="0" borderId="0" xfId="0" applyFont="1" applyAlignment="1">
      <alignment horizontal="left" vertical="top"/>
    </xf>
    <xf numFmtId="0" fontId="54" fillId="0" borderId="0" xfId="0" applyFont="1" applyAlignment="1">
      <alignment horizontal="center" vertical="top"/>
    </xf>
    <xf numFmtId="3" fontId="53" fillId="0" borderId="4" xfId="0" applyNumberFormat="1" applyFont="1" applyBorder="1"/>
    <xf numFmtId="0" fontId="55" fillId="0" borderId="4" xfId="0" applyFont="1" applyBorder="1"/>
    <xf numFmtId="3" fontId="55" fillId="0" borderId="4" xfId="0" applyNumberFormat="1" applyFont="1" applyBorder="1" applyAlignment="1">
      <alignment wrapText="1"/>
    </xf>
    <xf numFmtId="0" fontId="55" fillId="0" borderId="4" xfId="0" applyFont="1" applyBorder="1" applyAlignment="1">
      <alignment wrapText="1"/>
    </xf>
    <xf numFmtId="0" fontId="53" fillId="0" borderId="4" xfId="0" applyFont="1" applyBorder="1" applyAlignment="1">
      <alignment wrapText="1"/>
    </xf>
    <xf numFmtId="3" fontId="55" fillId="0" borderId="4" xfId="0" applyNumberFormat="1" applyFont="1" applyBorder="1"/>
    <xf numFmtId="3" fontId="23" fillId="0" borderId="0" xfId="205" applyNumberFormat="1" applyFont="1"/>
    <xf numFmtId="0" fontId="51" fillId="0" borderId="0" xfId="205" applyFont="1"/>
    <xf numFmtId="0" fontId="50" fillId="0" borderId="0" xfId="205" applyFont="1"/>
    <xf numFmtId="0" fontId="57" fillId="0" borderId="0" xfId="0" applyFont="1"/>
    <xf numFmtId="0" fontId="56" fillId="0" borderId="0" xfId="0" applyFont="1"/>
    <xf numFmtId="38" fontId="21" fillId="0" borderId="0" xfId="0" applyNumberFormat="1" applyFont="1"/>
    <xf numFmtId="14" fontId="21" fillId="0" borderId="0" xfId="0" applyNumberFormat="1" applyFont="1" applyAlignment="1">
      <alignment horizontal="right"/>
    </xf>
    <xf numFmtId="0" fontId="23" fillId="0" borderId="0" xfId="0" applyFont="1"/>
    <xf numFmtId="0" fontId="58" fillId="0" borderId="0" xfId="0" applyFont="1"/>
    <xf numFmtId="3" fontId="21" fillId="0" borderId="0" xfId="0" applyNumberFormat="1" applyFont="1" applyProtection="1">
      <protection locked="0"/>
    </xf>
    <xf numFmtId="3" fontId="21" fillId="0" borderId="0" xfId="0" applyNumberFormat="1" applyFont="1" applyAlignment="1" applyProtection="1">
      <alignment horizontal="left"/>
      <protection locked="0"/>
    </xf>
    <xf numFmtId="0" fontId="21" fillId="0" borderId="0" xfId="205" applyFont="1" applyProtection="1">
      <protection locked="0"/>
    </xf>
    <xf numFmtId="38" fontId="50" fillId="0" borderId="2" xfId="205" applyNumberFormat="1" applyFont="1" applyBorder="1"/>
    <xf numFmtId="0" fontId="23" fillId="0" borderId="0" xfId="208" applyFont="1"/>
    <xf numFmtId="0" fontId="59" fillId="0" borderId="0" xfId="208" applyFont="1"/>
    <xf numFmtId="0" fontId="23" fillId="0" borderId="22" xfId="205" applyFont="1" applyBorder="1"/>
    <xf numFmtId="0" fontId="51" fillId="0" borderId="20" xfId="205" applyFont="1" applyBorder="1"/>
    <xf numFmtId="14" fontId="24" fillId="0" borderId="0" xfId="0" applyNumberFormat="1" applyFont="1" applyAlignment="1">
      <alignment horizontal="right"/>
    </xf>
    <xf numFmtId="0" fontId="24" fillId="0" borderId="0" xfId="0" applyFont="1" applyAlignment="1">
      <alignment horizontal="center" vertical="center" wrapText="1"/>
    </xf>
    <xf numFmtId="0" fontId="23" fillId="0" borderId="0" xfId="0" applyFont="1" applyAlignment="1">
      <alignment horizontal="center" vertical="top"/>
    </xf>
    <xf numFmtId="0" fontId="54" fillId="0" borderId="0" xfId="0" applyFont="1"/>
    <xf numFmtId="0" fontId="60" fillId="0" borderId="0" xfId="0" applyFont="1"/>
    <xf numFmtId="0" fontId="60" fillId="0" borderId="0" xfId="0" applyFont="1" applyAlignment="1">
      <alignment horizontal="center" vertical="top"/>
    </xf>
    <xf numFmtId="0" fontId="60" fillId="0" borderId="0" xfId="0" applyFont="1" applyAlignment="1">
      <alignment wrapText="1"/>
    </xf>
    <xf numFmtId="3" fontId="21" fillId="0" borderId="0" xfId="1" applyNumberFormat="1" applyFont="1" applyAlignment="1" applyProtection="1">
      <alignment horizontal="center" vertical="top"/>
    </xf>
    <xf numFmtId="0" fontId="22" fillId="0" borderId="0" xfId="0" applyFont="1" applyProtection="1">
      <protection locked="0"/>
    </xf>
    <xf numFmtId="1" fontId="21" fillId="0" borderId="0" xfId="0" applyNumberFormat="1" applyFont="1" applyAlignment="1">
      <alignment horizontal="right"/>
    </xf>
    <xf numFmtId="0" fontId="52" fillId="0" borderId="0" xfId="0" applyFont="1"/>
    <xf numFmtId="0" fontId="49" fillId="2" borderId="0" xfId="0" applyFont="1" applyFill="1"/>
    <xf numFmtId="0" fontId="61" fillId="2" borderId="0" xfId="0" applyFont="1" applyFill="1"/>
    <xf numFmtId="0" fontId="61" fillId="0" borderId="0" xfId="0" applyFont="1"/>
    <xf numFmtId="0" fontId="49" fillId="2" borderId="0" xfId="0" applyFont="1" applyFill="1" applyProtection="1">
      <protection locked="0"/>
    </xf>
    <xf numFmtId="3" fontId="49" fillId="2" borderId="0" xfId="0" applyNumberFormat="1" applyFont="1" applyFill="1" applyProtection="1">
      <protection locked="0"/>
    </xf>
    <xf numFmtId="3" fontId="61" fillId="2" borderId="0" xfId="0" applyNumberFormat="1" applyFont="1" applyFill="1" applyProtection="1">
      <protection locked="0"/>
    </xf>
    <xf numFmtId="0" fontId="49" fillId="2" borderId="0" xfId="205" applyFont="1" applyFill="1"/>
    <xf numFmtId="0" fontId="61" fillId="2" borderId="0" xfId="205" applyFont="1" applyFill="1"/>
    <xf numFmtId="0" fontId="61" fillId="0" borderId="0" xfId="205" applyFont="1"/>
    <xf numFmtId="0" fontId="61" fillId="2" borderId="0" xfId="0" applyFont="1" applyFill="1" applyProtection="1">
      <protection locked="0"/>
    </xf>
    <xf numFmtId="0" fontId="61" fillId="0" borderId="0" xfId="0" applyFont="1" applyProtection="1">
      <protection locked="0"/>
    </xf>
    <xf numFmtId="0" fontId="49" fillId="0" borderId="0" xfId="0" applyFont="1"/>
    <xf numFmtId="0" fontId="23" fillId="0" borderId="0" xfId="0" applyFont="1" applyAlignment="1">
      <alignment horizontal="center"/>
    </xf>
    <xf numFmtId="0" fontId="23" fillId="0" borderId="0" xfId="0" applyFont="1" applyAlignment="1">
      <alignment horizontal="right"/>
    </xf>
    <xf numFmtId="0" fontId="21" fillId="0" borderId="4" xfId="0" applyFont="1" applyBorder="1" applyAlignment="1">
      <alignment horizontal="center"/>
    </xf>
    <xf numFmtId="14" fontId="21" fillId="0" borderId="4" xfId="0" applyNumberFormat="1" applyFont="1" applyBorder="1" applyAlignment="1">
      <alignment horizontal="center"/>
    </xf>
    <xf numFmtId="0" fontId="23" fillId="0" borderId="4" xfId="0" applyFont="1" applyBorder="1" applyAlignment="1">
      <alignment horizontal="center"/>
    </xf>
    <xf numFmtId="3" fontId="23" fillId="0" borderId="4" xfId="0" applyNumberFormat="1" applyFont="1" applyBorder="1" applyAlignment="1">
      <alignment horizontal="right" wrapText="1"/>
    </xf>
    <xf numFmtId="3" fontId="21" fillId="0" borderId="4" xfId="0" applyNumberFormat="1" applyFont="1" applyBorder="1" applyAlignment="1">
      <alignment horizontal="right" wrapText="1"/>
    </xf>
    <xf numFmtId="0" fontId="21" fillId="0" borderId="4" xfId="0" applyFont="1" applyBorder="1" applyAlignment="1">
      <alignment horizontal="left" vertical="top" wrapText="1"/>
    </xf>
    <xf numFmtId="0" fontId="23" fillId="0" borderId="4" xfId="0" applyFont="1" applyBorder="1"/>
    <xf numFmtId="0" fontId="23" fillId="0" borderId="0" xfId="0" applyFont="1" applyAlignment="1">
      <alignment horizontal="left" indent="1"/>
    </xf>
    <xf numFmtId="0" fontId="21" fillId="0" borderId="4" xfId="0" applyFont="1" applyBorder="1" applyAlignment="1">
      <alignment horizontal="center" vertical="top" wrapText="1"/>
    </xf>
    <xf numFmtId="14" fontId="21" fillId="0" borderId="4" xfId="0" applyNumberFormat="1" applyFont="1" applyBorder="1" applyAlignment="1">
      <alignment horizontal="center" vertical="top" wrapText="1"/>
    </xf>
    <xf numFmtId="3" fontId="21" fillId="0" borderId="4" xfId="0" applyNumberFormat="1" applyFont="1" applyBorder="1" applyAlignment="1">
      <alignment horizontal="right" vertical="top" wrapText="1"/>
    </xf>
    <xf numFmtId="0" fontId="23" fillId="0" borderId="0" xfId="0" applyFont="1" applyAlignment="1">
      <alignment horizontal="left" vertical="top" wrapText="1" indent="1"/>
    </xf>
    <xf numFmtId="3" fontId="28" fillId="0" borderId="4" xfId="0" applyNumberFormat="1" applyFont="1" applyBorder="1" applyAlignment="1">
      <alignment horizontal="right" vertical="top" wrapText="1"/>
    </xf>
    <xf numFmtId="0" fontId="47" fillId="0" borderId="0" xfId="212" applyFont="1"/>
    <xf numFmtId="169" fontId="23" fillId="0" borderId="0" xfId="213" applyNumberFormat="1" applyFont="1"/>
    <xf numFmtId="164" fontId="23" fillId="0" borderId="0" xfId="213" applyFont="1"/>
    <xf numFmtId="3" fontId="47" fillId="0" borderId="0" xfId="212" applyNumberFormat="1" applyFont="1" applyAlignment="1">
      <alignment wrapText="1"/>
    </xf>
    <xf numFmtId="0" fontId="47" fillId="0" borderId="0" xfId="212" applyFont="1" applyAlignment="1">
      <alignment wrapText="1"/>
    </xf>
    <xf numFmtId="169" fontId="23" fillId="0" borderId="0" xfId="213" applyNumberFormat="1" applyFont="1" applyAlignment="1">
      <alignment wrapText="1"/>
    </xf>
    <xf numFmtId="164" fontId="23" fillId="0" borderId="0" xfId="213" applyFont="1" applyAlignment="1">
      <alignment wrapText="1"/>
    </xf>
    <xf numFmtId="3" fontId="50" fillId="0" borderId="0" xfId="212" applyNumberFormat="1" applyFont="1" applyAlignment="1">
      <alignment wrapText="1"/>
    </xf>
    <xf numFmtId="0" fontId="59" fillId="0" borderId="0" xfId="205" applyFont="1"/>
    <xf numFmtId="169" fontId="23" fillId="0" borderId="0" xfId="207" applyNumberFormat="1" applyFont="1" applyFill="1" applyBorder="1"/>
    <xf numFmtId="169" fontId="23" fillId="0" borderId="0" xfId="207" applyNumberFormat="1" applyFont="1" applyFill="1"/>
    <xf numFmtId="169" fontId="50" fillId="0" borderId="0" xfId="205" applyNumberFormat="1" applyFont="1"/>
    <xf numFmtId="168" fontId="47" fillId="0" borderId="0" xfId="207" applyFont="1" applyFill="1" applyBorder="1"/>
    <xf numFmtId="168" fontId="22" fillId="0" borderId="0" xfId="207" applyFont="1" applyFill="1" applyBorder="1" applyAlignment="1">
      <alignment horizontal="center" vertical="top" wrapText="1"/>
    </xf>
    <xf numFmtId="168" fontId="47" fillId="0" borderId="0" xfId="207" applyFont="1" applyFill="1" applyBorder="1" applyAlignment="1">
      <alignment horizontal="center"/>
    </xf>
    <xf numFmtId="168" fontId="23" fillId="0" borderId="0" xfId="207" applyFont="1"/>
    <xf numFmtId="169" fontId="23" fillId="0" borderId="0" xfId="207" applyNumberFormat="1" applyFont="1"/>
    <xf numFmtId="169" fontId="23" fillId="0" borderId="0" xfId="205" applyNumberFormat="1" applyFont="1"/>
    <xf numFmtId="0" fontId="61" fillId="0" borderId="0" xfId="0" applyFont="1" applyAlignment="1">
      <alignment horizontal="center"/>
    </xf>
    <xf numFmtId="0" fontId="61" fillId="0" borderId="0" xfId="0" applyFont="1" applyAlignment="1">
      <alignment horizontal="right"/>
    </xf>
    <xf numFmtId="0" fontId="61" fillId="0" borderId="1" xfId="208" applyFont="1" applyBorder="1"/>
    <xf numFmtId="0" fontId="49" fillId="0" borderId="1" xfId="208" applyFont="1" applyBorder="1"/>
    <xf numFmtId="0" fontId="62" fillId="0" borderId="0" xfId="212" applyFont="1"/>
    <xf numFmtId="0" fontId="63" fillId="0" borderId="0" xfId="205" applyFont="1"/>
    <xf numFmtId="0" fontId="61" fillId="0" borderId="65" xfId="205" applyFont="1" applyBorder="1"/>
    <xf numFmtId="0" fontId="61" fillId="0" borderId="6" xfId="205" applyFont="1" applyBorder="1"/>
    <xf numFmtId="0" fontId="21" fillId="0" borderId="19" xfId="204" applyFont="1" applyFill="1" applyBorder="1" applyAlignment="1">
      <alignment vertical="top" wrapText="1"/>
    </xf>
    <xf numFmtId="0" fontId="21" fillId="0" borderId="2" xfId="204" applyFont="1" applyFill="1" applyBorder="1" applyAlignment="1">
      <alignment horizontal="left" vertical="top" wrapText="1"/>
    </xf>
    <xf numFmtId="0" fontId="21" fillId="0" borderId="65" xfId="204" applyFont="1" applyFill="1" applyBorder="1" applyAlignment="1">
      <alignment horizontal="center" vertical="top" wrapText="1"/>
    </xf>
    <xf numFmtId="0" fontId="21" fillId="0" borderId="65" xfId="204" applyFont="1" applyFill="1" applyBorder="1" applyAlignment="1">
      <alignment horizontal="left" vertical="top" wrapText="1"/>
    </xf>
    <xf numFmtId="0" fontId="21" fillId="0" borderId="65" xfId="204" applyFont="1" applyFill="1" applyBorder="1" applyAlignment="1">
      <alignment horizontal="right" vertical="top" wrapText="1"/>
    </xf>
    <xf numFmtId="0" fontId="21" fillId="0" borderId="62" xfId="204" applyFont="1" applyFill="1" applyBorder="1" applyAlignment="1">
      <alignment horizontal="right" vertical="top" wrapText="1"/>
    </xf>
    <xf numFmtId="0" fontId="24" fillId="0" borderId="19" xfId="205" applyFont="1" applyBorder="1"/>
    <xf numFmtId="0" fontId="64" fillId="0" borderId="0" xfId="0" applyFont="1"/>
    <xf numFmtId="49" fontId="24" fillId="0" borderId="65" xfId="205" applyNumberFormat="1" applyFont="1" applyBorder="1" applyAlignment="1">
      <alignment horizontal="center"/>
    </xf>
    <xf numFmtId="0" fontId="24" fillId="0" borderId="65" xfId="205" applyFont="1" applyBorder="1"/>
    <xf numFmtId="0" fontId="24" fillId="0" borderId="65" xfId="205" applyFont="1" applyBorder="1" applyAlignment="1">
      <alignment horizontal="left"/>
    </xf>
    <xf numFmtId="3" fontId="24" fillId="0" borderId="65" xfId="205" applyNumberFormat="1" applyFont="1" applyBorder="1" applyAlignment="1">
      <alignment horizontal="right"/>
    </xf>
    <xf numFmtId="3" fontId="24" fillId="0" borderId="62" xfId="205" applyNumberFormat="1" applyFont="1" applyBorder="1" applyAlignment="1">
      <alignment horizontal="right"/>
    </xf>
    <xf numFmtId="0" fontId="24" fillId="0" borderId="20" xfId="205" applyFont="1" applyBorder="1" applyAlignment="1">
      <alignment vertical="center"/>
    </xf>
    <xf numFmtId="49" fontId="24" fillId="0" borderId="0" xfId="205" applyNumberFormat="1" applyFont="1" applyAlignment="1">
      <alignment horizontal="center" vertical="top"/>
    </xf>
    <xf numFmtId="0" fontId="24" fillId="0" borderId="0" xfId="205" applyFont="1" applyAlignment="1">
      <alignment vertical="top" wrapText="1"/>
    </xf>
    <xf numFmtId="0" fontId="24" fillId="0" borderId="0" xfId="205" applyFont="1" applyAlignment="1">
      <alignment horizontal="left" vertical="top"/>
    </xf>
    <xf numFmtId="3" fontId="24" fillId="0" borderId="0" xfId="205" applyNumberFormat="1" applyFont="1" applyAlignment="1">
      <alignment horizontal="right"/>
    </xf>
    <xf numFmtId="3" fontId="24" fillId="0" borderId="21" xfId="205" applyNumberFormat="1" applyFont="1" applyBorder="1" applyAlignment="1">
      <alignment horizontal="right"/>
    </xf>
    <xf numFmtId="49" fontId="24" fillId="0" borderId="0" xfId="205" applyNumberFormat="1" applyFont="1" applyAlignment="1">
      <alignment horizontal="center"/>
    </xf>
    <xf numFmtId="0" fontId="24" fillId="0" borderId="0" xfId="205" applyFont="1" applyAlignment="1">
      <alignment horizontal="left"/>
    </xf>
    <xf numFmtId="0" fontId="24" fillId="0" borderId="22" xfId="205" applyFont="1" applyBorder="1" applyAlignment="1">
      <alignment horizontal="left"/>
    </xf>
    <xf numFmtId="49" fontId="24" fillId="0" borderId="1" xfId="205" applyNumberFormat="1" applyFont="1" applyBorder="1" applyAlignment="1">
      <alignment horizontal="center"/>
    </xf>
    <xf numFmtId="0" fontId="24" fillId="0" borderId="1" xfId="205" applyFont="1" applyBorder="1" applyAlignment="1">
      <alignment horizontal="left"/>
    </xf>
    <xf numFmtId="3" fontId="24" fillId="0" borderId="1" xfId="205" applyNumberFormat="1" applyFont="1" applyBorder="1" applyAlignment="1">
      <alignment horizontal="right"/>
    </xf>
    <xf numFmtId="3" fontId="24" fillId="0" borderId="23" xfId="205" applyNumberFormat="1" applyFont="1" applyBorder="1" applyAlignment="1">
      <alignment horizontal="right"/>
    </xf>
    <xf numFmtId="0" fontId="28" fillId="0" borderId="20" xfId="2405" applyFont="1" applyFill="1" applyBorder="1"/>
    <xf numFmtId="0" fontId="24" fillId="0" borderId="0" xfId="2405" applyFont="1" applyFill="1" applyBorder="1" applyAlignment="1"/>
    <xf numFmtId="0" fontId="24" fillId="0" borderId="0" xfId="2405" applyFont="1" applyFill="1" applyBorder="1"/>
    <xf numFmtId="3" fontId="24" fillId="0" borderId="0" xfId="2405" applyNumberFormat="1" applyFont="1" applyFill="1" applyBorder="1" applyAlignment="1">
      <alignment horizontal="right"/>
    </xf>
    <xf numFmtId="3" fontId="24" fillId="0" borderId="21" xfId="2405" applyNumberFormat="1" applyFont="1" applyFill="1" applyBorder="1" applyAlignment="1">
      <alignment horizontal="right"/>
    </xf>
    <xf numFmtId="0" fontId="21" fillId="0" borderId="5" xfId="204" applyFont="1" applyFill="1" applyBorder="1" applyAlignment="1">
      <alignment horizontal="left" vertical="top" wrapText="1"/>
    </xf>
    <xf numFmtId="0" fontId="21" fillId="0" borderId="2" xfId="204" applyFont="1" applyFill="1" applyBorder="1" applyAlignment="1">
      <alignment horizontal="center" vertical="top" wrapText="1"/>
    </xf>
    <xf numFmtId="0" fontId="21" fillId="0" borderId="2" xfId="204" applyFont="1" applyFill="1" applyBorder="1" applyAlignment="1">
      <alignment horizontal="right" vertical="top" wrapText="1"/>
    </xf>
    <xf numFmtId="0" fontId="21" fillId="0" borderId="6" xfId="204" applyFont="1" applyFill="1" applyBorder="1" applyAlignment="1">
      <alignment horizontal="right" vertical="top" wrapText="1"/>
    </xf>
    <xf numFmtId="3" fontId="24" fillId="0" borderId="0" xfId="205" applyNumberFormat="1" applyFont="1"/>
    <xf numFmtId="0" fontId="24" fillId="0" borderId="20" xfId="205" applyFont="1" applyBorder="1" applyAlignment="1">
      <alignment horizontal="left"/>
    </xf>
    <xf numFmtId="0" fontId="24" fillId="0" borderId="0" xfId="205" applyFont="1" applyAlignment="1">
      <alignment horizontal="center" vertical="center"/>
    </xf>
    <xf numFmtId="0" fontId="24" fillId="0" borderId="1" xfId="2405" applyFont="1" applyFill="1" applyBorder="1"/>
    <xf numFmtId="3" fontId="24" fillId="0" borderId="1" xfId="2405" applyNumberFormat="1" applyFont="1" applyFill="1" applyBorder="1" applyAlignment="1">
      <alignment horizontal="right"/>
    </xf>
    <xf numFmtId="3" fontId="24" fillId="0" borderId="23" xfId="2405" applyNumberFormat="1" applyFont="1" applyFill="1" applyBorder="1" applyAlignment="1">
      <alignment horizontal="right"/>
    </xf>
    <xf numFmtId="0" fontId="65" fillId="0" borderId="20" xfId="205" applyFont="1" applyBorder="1"/>
    <xf numFmtId="0" fontId="66" fillId="0" borderId="0" xfId="2405" applyFont="1" applyFill="1" applyBorder="1" applyAlignment="1"/>
    <xf numFmtId="0" fontId="66" fillId="0" borderId="0" xfId="2405" applyFont="1" applyFill="1" applyBorder="1"/>
    <xf numFmtId="0" fontId="24" fillId="0" borderId="24" xfId="205" applyFont="1" applyBorder="1"/>
    <xf numFmtId="0" fontId="66" fillId="0" borderId="25" xfId="2405" applyFont="1" applyFill="1" applyBorder="1" applyAlignment="1"/>
    <xf numFmtId="0" fontId="66" fillId="0" borderId="25" xfId="2405" applyFont="1" applyFill="1" applyBorder="1"/>
    <xf numFmtId="0" fontId="24" fillId="0" borderId="25" xfId="205" applyFont="1" applyBorder="1"/>
    <xf numFmtId="3" fontId="24" fillId="0" borderId="25" xfId="2405" applyNumberFormat="1" applyFont="1" applyFill="1" applyBorder="1" applyAlignment="1">
      <alignment horizontal="right"/>
    </xf>
    <xf numFmtId="3" fontId="24" fillId="0" borderId="26" xfId="2405" applyNumberFormat="1" applyFont="1" applyFill="1" applyBorder="1" applyAlignment="1">
      <alignment horizontal="right"/>
    </xf>
    <xf numFmtId="0" fontId="67" fillId="0" borderId="20" xfId="205" applyFont="1" applyBorder="1"/>
    <xf numFmtId="3" fontId="21" fillId="0" borderId="0" xfId="2405" applyNumberFormat="1" applyFont="1" applyFill="1" applyBorder="1" applyAlignment="1">
      <alignment horizontal="right"/>
    </xf>
    <xf numFmtId="3" fontId="21" fillId="0" borderId="21" xfId="2405" applyNumberFormat="1" applyFont="1" applyFill="1" applyBorder="1" applyAlignment="1">
      <alignment horizontal="right"/>
    </xf>
    <xf numFmtId="0" fontId="21" fillId="0" borderId="20" xfId="204" applyFont="1" applyFill="1" applyBorder="1" applyAlignment="1">
      <alignment horizontal="left" vertical="top"/>
    </xf>
    <xf numFmtId="0" fontId="21" fillId="0" borderId="0" xfId="204" applyFont="1" applyFill="1" applyBorder="1" applyAlignment="1">
      <alignment vertical="top"/>
    </xf>
    <xf numFmtId="0" fontId="68" fillId="0" borderId="0" xfId="204" applyFont="1" applyFill="1" applyBorder="1" applyAlignment="1">
      <alignment horizontal="left" vertical="top" wrapText="1"/>
    </xf>
    <xf numFmtId="0" fontId="21" fillId="0" borderId="0" xfId="204" applyFont="1" applyFill="1" applyBorder="1" applyAlignment="1">
      <alignment horizontal="left" vertical="top" wrapText="1"/>
    </xf>
    <xf numFmtId="0" fontId="21" fillId="0" borderId="0" xfId="204" applyFont="1" applyFill="1" applyBorder="1" applyAlignment="1">
      <alignment horizontal="right" vertical="top" wrapText="1"/>
    </xf>
    <xf numFmtId="0" fontId="21" fillId="0" borderId="21" xfId="204" applyFont="1" applyFill="1" applyBorder="1" applyAlignment="1">
      <alignment horizontal="right" vertical="top" wrapText="1"/>
    </xf>
    <xf numFmtId="0" fontId="66" fillId="0" borderId="20" xfId="2406" applyFont="1" applyBorder="1" applyAlignment="1">
      <alignment horizontal="left"/>
    </xf>
    <xf numFmtId="0" fontId="66" fillId="0" borderId="0" xfId="2406" applyFont="1"/>
    <xf numFmtId="3" fontId="66" fillId="0" borderId="0" xfId="2406" applyNumberFormat="1" applyFont="1" applyAlignment="1">
      <alignment horizontal="center"/>
    </xf>
    <xf numFmtId="0" fontId="66" fillId="0" borderId="0" xfId="2406" applyFont="1" applyAlignment="1">
      <alignment horizontal="center"/>
    </xf>
    <xf numFmtId="3" fontId="24" fillId="0" borderId="0" xfId="2406" applyNumberFormat="1" applyFont="1" applyAlignment="1">
      <alignment horizontal="right"/>
    </xf>
    <xf numFmtId="3" fontId="24" fillId="0" borderId="21" xfId="2406" applyNumberFormat="1" applyFont="1" applyBorder="1" applyAlignment="1">
      <alignment horizontal="right"/>
    </xf>
    <xf numFmtId="0" fontId="66" fillId="0" borderId="20" xfId="2406" applyFont="1" applyBorder="1"/>
    <xf numFmtId="0" fontId="24" fillId="0" borderId="0" xfId="2406" applyFont="1"/>
    <xf numFmtId="0" fontId="24" fillId="0" borderId="24" xfId="205" applyFont="1" applyBorder="1" applyAlignment="1">
      <alignment horizontal="left"/>
    </xf>
    <xf numFmtId="0" fontId="24" fillId="0" borderId="25" xfId="205" applyFont="1" applyBorder="1" applyAlignment="1">
      <alignment horizontal="left"/>
    </xf>
    <xf numFmtId="0" fontId="24" fillId="0" borderId="25" xfId="205" applyFont="1" applyBorder="1" applyAlignment="1">
      <alignment horizontal="right"/>
    </xf>
    <xf numFmtId="3" fontId="24" fillId="0" borderId="25" xfId="2406" applyNumberFormat="1" applyFont="1" applyBorder="1" applyAlignment="1">
      <alignment horizontal="right"/>
    </xf>
    <xf numFmtId="3" fontId="24" fillId="0" borderId="26" xfId="2406" applyNumberFormat="1" applyFont="1" applyBorder="1" applyAlignment="1">
      <alignment horizontal="right"/>
    </xf>
    <xf numFmtId="0" fontId="28" fillId="0" borderId="24" xfId="205" applyFont="1" applyBorder="1" applyAlignment="1">
      <alignment horizontal="left"/>
    </xf>
    <xf numFmtId="0" fontId="24" fillId="0" borderId="26" xfId="205" applyFont="1" applyBorder="1" applyAlignment="1">
      <alignment horizontal="right"/>
    </xf>
    <xf numFmtId="0" fontId="28" fillId="0" borderId="0" xfId="205" applyFont="1" applyAlignment="1">
      <alignment horizontal="right"/>
    </xf>
    <xf numFmtId="169" fontId="21" fillId="0" borderId="0" xfId="205" applyNumberFormat="1" applyFont="1" applyAlignment="1">
      <alignment horizontal="right"/>
    </xf>
    <xf numFmtId="0" fontId="24" fillId="0" borderId="21" xfId="205" applyFont="1" applyBorder="1" applyAlignment="1">
      <alignment horizontal="right"/>
    </xf>
    <xf numFmtId="0" fontId="24" fillId="0" borderId="0" xfId="2406" applyFont="1" applyAlignment="1">
      <alignment horizontal="right"/>
    </xf>
    <xf numFmtId="0" fontId="21" fillId="0" borderId="20" xfId="205" applyFont="1" applyBorder="1"/>
    <xf numFmtId="0" fontId="24" fillId="0" borderId="0" xfId="204" applyFont="1" applyFill="1" applyBorder="1" applyAlignment="1">
      <alignment horizontal="center" vertical="top" wrapText="1"/>
    </xf>
    <xf numFmtId="0" fontId="24" fillId="0" borderId="0" xfId="204" applyFont="1" applyFill="1" applyBorder="1" applyAlignment="1">
      <alignment horizontal="right" vertical="top" wrapText="1"/>
    </xf>
    <xf numFmtId="0" fontId="21" fillId="0" borderId="5" xfId="205" applyFont="1" applyBorder="1"/>
    <xf numFmtId="0" fontId="21" fillId="0" borderId="2" xfId="2406" applyFont="1" applyBorder="1"/>
    <xf numFmtId="0" fontId="21" fillId="0" borderId="2" xfId="204" applyFont="1" applyFill="1" applyBorder="1"/>
    <xf numFmtId="14" fontId="21" fillId="0" borderId="2" xfId="205" applyNumberFormat="1" applyFont="1" applyBorder="1" applyAlignment="1">
      <alignment horizontal="right"/>
    </xf>
    <xf numFmtId="0" fontId="21" fillId="0" borderId="6" xfId="205" applyFont="1" applyBorder="1" applyAlignment="1">
      <alignment horizontal="right"/>
    </xf>
    <xf numFmtId="3" fontId="24" fillId="0" borderId="1" xfId="2406" applyNumberFormat="1" applyFont="1" applyBorder="1" applyAlignment="1">
      <alignment horizontal="right"/>
    </xf>
    <xf numFmtId="3" fontId="24" fillId="0" borderId="23" xfId="2406" applyNumberFormat="1" applyFont="1" applyBorder="1" applyAlignment="1">
      <alignment horizontal="right"/>
    </xf>
    <xf numFmtId="0" fontId="21" fillId="0" borderId="5" xfId="205" applyFont="1" applyBorder="1" applyAlignment="1">
      <alignment vertical="center" wrapText="1"/>
    </xf>
    <xf numFmtId="0" fontId="21" fillId="0" borderId="19" xfId="205" applyFont="1" applyBorder="1" applyAlignment="1">
      <alignment horizontal="center" vertical="center" wrapText="1"/>
    </xf>
    <xf numFmtId="0" fontId="21" fillId="0" borderId="4" xfId="205" applyFont="1" applyBorder="1" applyAlignment="1">
      <alignment horizontal="center" vertical="center" wrapText="1"/>
    </xf>
    <xf numFmtId="0" fontId="21" fillId="0" borderId="18" xfId="205" applyFont="1" applyBorder="1" applyAlignment="1">
      <alignment horizontal="center" vertical="center" wrapText="1"/>
    </xf>
    <xf numFmtId="3" fontId="24" fillId="0" borderId="20" xfId="205" applyNumberFormat="1" applyFont="1" applyBorder="1" applyAlignment="1">
      <alignment horizontal="left"/>
    </xf>
    <xf numFmtId="3" fontId="24" fillId="0" borderId="18" xfId="205" applyNumberFormat="1" applyFont="1" applyBorder="1" applyAlignment="1">
      <alignment horizontal="right"/>
    </xf>
    <xf numFmtId="3" fontId="24" fillId="0" borderId="19" xfId="205" applyNumberFormat="1" applyFont="1" applyBorder="1" applyAlignment="1">
      <alignment horizontal="right"/>
    </xf>
    <xf numFmtId="3" fontId="24" fillId="0" borderId="17" xfId="205" applyNumberFormat="1" applyFont="1" applyBorder="1" applyAlignment="1">
      <alignment horizontal="right"/>
    </xf>
    <xf numFmtId="3" fontId="24" fillId="0" borderId="22" xfId="205" applyNumberFormat="1" applyFont="1" applyBorder="1" applyAlignment="1">
      <alignment horizontal="left"/>
    </xf>
    <xf numFmtId="3" fontId="24" fillId="0" borderId="16" xfId="205" applyNumberFormat="1" applyFont="1" applyBorder="1" applyAlignment="1">
      <alignment horizontal="right"/>
    </xf>
    <xf numFmtId="0" fontId="21" fillId="0" borderId="19" xfId="212" applyFont="1" applyBorder="1"/>
    <xf numFmtId="49" fontId="21" fillId="0" borderId="65" xfId="212" applyNumberFormat="1" applyFont="1" applyBorder="1" applyAlignment="1">
      <alignment horizontal="right" vertical="top" wrapText="1"/>
    </xf>
    <xf numFmtId="49" fontId="21" fillId="0" borderId="62" xfId="212" applyNumberFormat="1" applyFont="1" applyBorder="1" applyAlignment="1">
      <alignment horizontal="right" vertical="top" wrapText="1"/>
    </xf>
    <xf numFmtId="0" fontId="21" fillId="0" borderId="20" xfId="212" applyFont="1" applyBorder="1" applyAlignment="1">
      <alignment vertical="top" wrapText="1"/>
    </xf>
    <xf numFmtId="3" fontId="21" fillId="0" borderId="0" xfId="212" applyNumberFormat="1" applyFont="1" applyAlignment="1">
      <alignment horizontal="right" vertical="top" wrapText="1"/>
    </xf>
    <xf numFmtId="3" fontId="21" fillId="0" borderId="21" xfId="212" applyNumberFormat="1" applyFont="1" applyBorder="1" applyAlignment="1">
      <alignment horizontal="right" vertical="top" wrapText="1"/>
    </xf>
    <xf numFmtId="0" fontId="24" fillId="0" borderId="20" xfId="212" applyFont="1" applyBorder="1" applyAlignment="1">
      <alignment horizontal="left" vertical="top" wrapText="1" indent="1"/>
    </xf>
    <xf numFmtId="3" fontId="24" fillId="0" borderId="0" xfId="212" applyNumberFormat="1" applyFont="1" applyAlignment="1">
      <alignment horizontal="right" vertical="top" wrapText="1"/>
    </xf>
    <xf numFmtId="3" fontId="24" fillId="0" borderId="21" xfId="212" applyNumberFormat="1" applyFont="1" applyBorder="1" applyAlignment="1">
      <alignment horizontal="right" vertical="top" wrapText="1"/>
    </xf>
    <xf numFmtId="0" fontId="24" fillId="0" borderId="22" xfId="212" applyFont="1" applyBorder="1" applyAlignment="1">
      <alignment horizontal="left" vertical="top" wrapText="1" indent="1"/>
    </xf>
    <xf numFmtId="0" fontId="28" fillId="0" borderId="20" xfId="212" applyFont="1" applyBorder="1" applyAlignment="1">
      <alignment vertical="top" wrapText="1"/>
    </xf>
    <xf numFmtId="3" fontId="24" fillId="0" borderId="65" xfId="212" applyNumberFormat="1" applyFont="1" applyBorder="1" applyAlignment="1">
      <alignment horizontal="right" vertical="top" wrapText="1"/>
    </xf>
    <xf numFmtId="3" fontId="24" fillId="0" borderId="62" xfId="212" applyNumberFormat="1" applyFont="1" applyBorder="1" applyAlignment="1">
      <alignment horizontal="right" vertical="top" wrapText="1"/>
    </xf>
    <xf numFmtId="0" fontId="28" fillId="0" borderId="19" xfId="212" applyFont="1" applyBorder="1" applyAlignment="1">
      <alignment vertical="top" wrapText="1"/>
    </xf>
    <xf numFmtId="0" fontId="21" fillId="0" borderId="27" xfId="212" applyFont="1" applyBorder="1" applyAlignment="1">
      <alignment vertical="top" wrapText="1"/>
    </xf>
    <xf numFmtId="3" fontId="21" fillId="0" borderId="28" xfId="212" applyNumberFormat="1" applyFont="1" applyBorder="1" applyAlignment="1">
      <alignment horizontal="right" vertical="top" wrapText="1"/>
    </xf>
    <xf numFmtId="3" fontId="21" fillId="0" borderId="29" xfId="212" applyNumberFormat="1" applyFont="1" applyBorder="1" applyAlignment="1">
      <alignment horizontal="right" vertical="top" wrapText="1"/>
    </xf>
    <xf numFmtId="0" fontId="66" fillId="0" borderId="20" xfId="212" applyFont="1" applyBorder="1"/>
    <xf numFmtId="0" fontId="66" fillId="0" borderId="0" xfId="212" applyFont="1"/>
    <xf numFmtId="0" fontId="66" fillId="0" borderId="23" xfId="212" applyFont="1" applyBorder="1"/>
    <xf numFmtId="3" fontId="28" fillId="0" borderId="0" xfId="212" applyNumberFormat="1" applyFont="1" applyAlignment="1">
      <alignment horizontal="right" vertical="top" wrapText="1"/>
    </xf>
    <xf numFmtId="3" fontId="28" fillId="0" borderId="21" xfId="212" applyNumberFormat="1" applyFont="1" applyBorder="1" applyAlignment="1">
      <alignment horizontal="right" vertical="top" wrapText="1"/>
    </xf>
    <xf numFmtId="0" fontId="24" fillId="0" borderId="20" xfId="212" applyFont="1" applyBorder="1"/>
    <xf numFmtId="0" fontId="24" fillId="0" borderId="0" xfId="212" applyFont="1"/>
    <xf numFmtId="0" fontId="24" fillId="0" borderId="21" xfId="212" applyFont="1" applyBorder="1"/>
    <xf numFmtId="0" fontId="21" fillId="0" borderId="20" xfId="212" applyFont="1" applyBorder="1"/>
    <xf numFmtId="0" fontId="24" fillId="0" borderId="0" xfId="212" applyFont="1" applyAlignment="1">
      <alignment vertical="top" wrapText="1"/>
    </xf>
    <xf numFmtId="0" fontId="24" fillId="0" borderId="21" xfId="212" applyFont="1" applyBorder="1" applyAlignment="1">
      <alignment vertical="top" wrapText="1"/>
    </xf>
    <xf numFmtId="0" fontId="21" fillId="0" borderId="22" xfId="208" applyFont="1" applyBorder="1" applyAlignment="1">
      <alignment horizontal="left" vertical="distributed"/>
    </xf>
    <xf numFmtId="0" fontId="21" fillId="0" borderId="1" xfId="208" applyFont="1" applyBorder="1" applyAlignment="1">
      <alignment horizontal="left" vertical="distributed"/>
    </xf>
    <xf numFmtId="0" fontId="21" fillId="0" borderId="23" xfId="208" applyFont="1" applyBorder="1" applyAlignment="1">
      <alignment horizontal="left" vertical="distributed"/>
    </xf>
    <xf numFmtId="0" fontId="21" fillId="0" borderId="5" xfId="212" applyFont="1" applyBorder="1"/>
    <xf numFmtId="3" fontId="24" fillId="0" borderId="2" xfId="212" applyNumberFormat="1" applyFont="1" applyBorder="1" applyAlignment="1">
      <alignment horizontal="right" vertical="top" wrapText="1"/>
    </xf>
    <xf numFmtId="3" fontId="24" fillId="0" borderId="6" xfId="212" applyNumberFormat="1" applyFont="1" applyBorder="1" applyAlignment="1">
      <alignment horizontal="right" vertical="top" wrapText="1"/>
    </xf>
    <xf numFmtId="0" fontId="49" fillId="0" borderId="5" xfId="208" applyFont="1" applyBorder="1" applyAlignment="1">
      <alignment horizontal="left" vertical="distributed"/>
    </xf>
    <xf numFmtId="0" fontId="49" fillId="0" borderId="2" xfId="208" applyFont="1" applyBorder="1" applyAlignment="1">
      <alignment horizontal="left" vertical="distributed"/>
    </xf>
    <xf numFmtId="0" fontId="49" fillId="0" borderId="6" xfId="208" applyFont="1" applyBorder="1" applyAlignment="1">
      <alignment horizontal="left" vertical="distributed"/>
    </xf>
    <xf numFmtId="3" fontId="21" fillId="0" borderId="5" xfId="0" applyNumberFormat="1" applyFont="1" applyBorder="1" applyAlignment="1">
      <alignment horizontal="left" wrapText="1"/>
    </xf>
    <xf numFmtId="3" fontId="21" fillId="0" borderId="2" xfId="0" applyNumberFormat="1" applyFont="1" applyBorder="1" applyAlignment="1">
      <alignment horizontal="left" wrapText="1"/>
    </xf>
    <xf numFmtId="3" fontId="21" fillId="0" borderId="6" xfId="0" applyNumberFormat="1" applyFont="1" applyBorder="1" applyAlignment="1">
      <alignment horizontal="left" wrapText="1"/>
    </xf>
    <xf numFmtId="3" fontId="53" fillId="0" borderId="5" xfId="0" applyNumberFormat="1" applyFont="1" applyBorder="1" applyAlignment="1">
      <alignment horizontal="left"/>
    </xf>
    <xf numFmtId="3" fontId="53" fillId="0" borderId="2" xfId="0" applyNumberFormat="1" applyFont="1" applyBorder="1" applyAlignment="1">
      <alignment horizontal="left"/>
    </xf>
    <xf numFmtId="3" fontId="53" fillId="0" borderId="6" xfId="0" applyNumberFormat="1" applyFont="1" applyBorder="1" applyAlignment="1">
      <alignment horizontal="left"/>
    </xf>
    <xf numFmtId="0" fontId="49" fillId="2" borderId="0" xfId="205" applyFont="1" applyFill="1" applyAlignment="1">
      <alignment horizontal="left" vertical="top" wrapText="1"/>
    </xf>
    <xf numFmtId="0" fontId="61" fillId="0" borderId="0" xfId="205" applyFont="1" applyAlignment="1">
      <alignment wrapText="1"/>
    </xf>
  </cellXfs>
  <cellStyles count="2407">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20% - uthevingsfarge 1 2" xfId="12" xr:uid="{00000000-0005-0000-0000-000006000000}"/>
    <cellStyle name="20% - uthevingsfarge 2 2" xfId="13" xr:uid="{00000000-0005-0000-0000-000007000000}"/>
    <cellStyle name="20% - uthevingsfarge 3 2" xfId="14" xr:uid="{00000000-0005-0000-0000-000008000000}"/>
    <cellStyle name="20% - uthevingsfarge 4 2" xfId="15" xr:uid="{00000000-0005-0000-0000-000009000000}"/>
    <cellStyle name="20% - uthevingsfarge 5 10" xfId="341" xr:uid="{00000000-0005-0000-0000-00000A000000}"/>
    <cellStyle name="20% - uthevingsfarge 5 10 2" xfId="562" xr:uid="{00000000-0005-0000-0000-00000B000000}"/>
    <cellStyle name="20% - uthevingsfarge 5 10 2 2" xfId="1237" xr:uid="{00000000-0005-0000-0000-00000C000000}"/>
    <cellStyle name="20% - uthevingsfarge 5 10 2 2 2" xfId="2367" xr:uid="{DCCACDE2-28FC-4ABE-B6EC-8FE80A13070F}"/>
    <cellStyle name="20% - uthevingsfarge 5 10 2 3" xfId="1704" xr:uid="{8ADC2AAA-8B9F-44AD-880B-147A0176C3E7}"/>
    <cellStyle name="20% - uthevingsfarge 5 10 3" xfId="795" xr:uid="{00000000-0005-0000-0000-00000D000000}"/>
    <cellStyle name="20% - uthevingsfarge 5 10 3 2" xfId="1925" xr:uid="{104CB301-02C6-4662-A21D-06694DB0E018}"/>
    <cellStyle name="20% - uthevingsfarge 5 10 4" xfId="1016" xr:uid="{00000000-0005-0000-0000-00000E000000}"/>
    <cellStyle name="20% - uthevingsfarge 5 10 4 2" xfId="2146" xr:uid="{48025F7D-C1EF-4103-A6D8-A84CC908F6D1}"/>
    <cellStyle name="20% - uthevingsfarge 5 10 5" xfId="1495" xr:uid="{AF0E5EDE-4783-4F2E-8E35-6F5F59E5ED02}"/>
    <cellStyle name="20% - uthevingsfarge 5 2" xfId="16" xr:uid="{00000000-0005-0000-0000-00000F000000}"/>
    <cellStyle name="20% - uthevingsfarge 5 2 2" xfId="17" xr:uid="{00000000-0005-0000-0000-000010000000}"/>
    <cellStyle name="20% - uthevingsfarge 5 2 2 2" xfId="18" xr:uid="{00000000-0005-0000-0000-000011000000}"/>
    <cellStyle name="20% - uthevingsfarge 5 2 2 2 2" xfId="19" xr:uid="{00000000-0005-0000-0000-000012000000}"/>
    <cellStyle name="20% - uthevingsfarge 5 2 2 2 2 2" xfId="222" xr:uid="{00000000-0005-0000-0000-000013000000}"/>
    <cellStyle name="20% - uthevingsfarge 5 2 2 2 2 2 2" xfId="459" xr:uid="{00000000-0005-0000-0000-000014000000}"/>
    <cellStyle name="20% - uthevingsfarge 5 2 2 2 2 2 2 2" xfId="1134" xr:uid="{00000000-0005-0000-0000-000015000000}"/>
    <cellStyle name="20% - uthevingsfarge 5 2 2 2 2 2 2 2 2" xfId="2264" xr:uid="{36AFF200-46D0-48D2-838C-5143939A7F19}"/>
    <cellStyle name="20% - uthevingsfarge 5 2 2 2 2 2 2 3" xfId="1613" xr:uid="{9B86804F-3AA8-4D89-8324-C6CFB7998BB3}"/>
    <cellStyle name="20% - uthevingsfarge 5 2 2 2 2 2 3" xfId="692" xr:uid="{00000000-0005-0000-0000-000016000000}"/>
    <cellStyle name="20% - uthevingsfarge 5 2 2 2 2 2 3 2" xfId="1822" xr:uid="{D664FE5F-0A34-4D37-BC34-1408A18356F3}"/>
    <cellStyle name="20% - uthevingsfarge 5 2 2 2 2 2 4" xfId="925" xr:uid="{00000000-0005-0000-0000-000017000000}"/>
    <cellStyle name="20% - uthevingsfarge 5 2 2 2 2 2 4 2" xfId="2055" xr:uid="{B7AA4AB9-C5CE-40FF-9B04-8111BBE6D1C2}"/>
    <cellStyle name="20% - uthevingsfarge 5 2 2 2 2 2 5" xfId="1404" xr:uid="{514EA606-4013-402D-95E8-1CD12DD02FA9}"/>
    <cellStyle name="20% - uthevingsfarge 5 2 2 2 2 3" xfId="355" xr:uid="{00000000-0005-0000-0000-000018000000}"/>
    <cellStyle name="20% - uthevingsfarge 5 2 2 2 2 3 2" xfId="1030" xr:uid="{00000000-0005-0000-0000-000019000000}"/>
    <cellStyle name="20% - uthevingsfarge 5 2 2 2 2 3 2 2" xfId="2160" xr:uid="{AC13E97C-5ABD-4F78-8D93-9C01907EAA36}"/>
    <cellStyle name="20% - uthevingsfarge 5 2 2 2 2 3 3" xfId="1509" xr:uid="{A6E4B7C7-6F4D-4A4F-9972-247FFECCC15C}"/>
    <cellStyle name="20% - uthevingsfarge 5 2 2 2 2 4" xfId="588" xr:uid="{00000000-0005-0000-0000-00001A000000}"/>
    <cellStyle name="20% - uthevingsfarge 5 2 2 2 2 4 2" xfId="1718" xr:uid="{AA8DAFA8-72D1-4D6C-A2DC-9217E1B71AD3}"/>
    <cellStyle name="20% - uthevingsfarge 5 2 2 2 2 5" xfId="821" xr:uid="{00000000-0005-0000-0000-00001B000000}"/>
    <cellStyle name="20% - uthevingsfarge 5 2 2 2 2 5 2" xfId="1951" xr:uid="{9189DAC0-FAED-4CDC-B721-E0CE3FBEB93B}"/>
    <cellStyle name="20% - uthevingsfarge 5 2 2 2 2 6" xfId="1299" xr:uid="{7AA98FC2-3A23-4390-9903-DAEA290491A3}"/>
    <cellStyle name="20% - uthevingsfarge 5 2 2 2 3" xfId="221" xr:uid="{00000000-0005-0000-0000-00001C000000}"/>
    <cellStyle name="20% - uthevingsfarge 5 2 2 2 3 2" xfId="458" xr:uid="{00000000-0005-0000-0000-00001D000000}"/>
    <cellStyle name="20% - uthevingsfarge 5 2 2 2 3 2 2" xfId="1133" xr:uid="{00000000-0005-0000-0000-00001E000000}"/>
    <cellStyle name="20% - uthevingsfarge 5 2 2 2 3 2 2 2" xfId="2263" xr:uid="{49530061-D331-45EB-899B-67B47DF934C5}"/>
    <cellStyle name="20% - uthevingsfarge 5 2 2 2 3 2 3" xfId="1612" xr:uid="{9F904977-A756-4204-AE32-2BF9E0CB637E}"/>
    <cellStyle name="20% - uthevingsfarge 5 2 2 2 3 3" xfId="691" xr:uid="{00000000-0005-0000-0000-00001F000000}"/>
    <cellStyle name="20% - uthevingsfarge 5 2 2 2 3 3 2" xfId="1821" xr:uid="{7FE44216-0DED-4134-8B80-67E5100177AE}"/>
    <cellStyle name="20% - uthevingsfarge 5 2 2 2 3 4" xfId="924" xr:uid="{00000000-0005-0000-0000-000020000000}"/>
    <cellStyle name="20% - uthevingsfarge 5 2 2 2 3 4 2" xfId="2054" xr:uid="{CB18AF4D-49C3-4201-B9C8-9E94A67CE3F2}"/>
    <cellStyle name="20% - uthevingsfarge 5 2 2 2 3 5" xfId="1403" xr:uid="{B1820E1E-7E0E-41CA-8B63-E0F594107A36}"/>
    <cellStyle name="20% - uthevingsfarge 5 2 2 2 4" xfId="354" xr:uid="{00000000-0005-0000-0000-000021000000}"/>
    <cellStyle name="20% - uthevingsfarge 5 2 2 2 4 2" xfId="1029" xr:uid="{00000000-0005-0000-0000-000022000000}"/>
    <cellStyle name="20% - uthevingsfarge 5 2 2 2 4 2 2" xfId="2159" xr:uid="{915935F8-BB36-4215-B9BD-D5ECD3719F1B}"/>
    <cellStyle name="20% - uthevingsfarge 5 2 2 2 4 3" xfId="1508" xr:uid="{6058A4B8-E2CC-4159-851C-42A42E50AD7D}"/>
    <cellStyle name="20% - uthevingsfarge 5 2 2 2 5" xfId="587" xr:uid="{00000000-0005-0000-0000-000023000000}"/>
    <cellStyle name="20% - uthevingsfarge 5 2 2 2 5 2" xfId="1717" xr:uid="{6D1AC2F2-D7BC-42DC-9CE8-09C342B9BD70}"/>
    <cellStyle name="20% - uthevingsfarge 5 2 2 2 6" xfId="820" xr:uid="{00000000-0005-0000-0000-000024000000}"/>
    <cellStyle name="20% - uthevingsfarge 5 2 2 2 6 2" xfId="1950" xr:uid="{AE09FA97-79EC-46AF-8768-58D52B4E003E}"/>
    <cellStyle name="20% - uthevingsfarge 5 2 2 2 7" xfId="1298" xr:uid="{65CB8D5C-9E0A-4763-B5F7-A7D2115BDE7F}"/>
    <cellStyle name="20% - uthevingsfarge 5 2 2 3" xfId="20" xr:uid="{00000000-0005-0000-0000-000025000000}"/>
    <cellStyle name="20% - uthevingsfarge 5 2 2 3 2" xfId="223" xr:uid="{00000000-0005-0000-0000-000026000000}"/>
    <cellStyle name="20% - uthevingsfarge 5 2 2 3 2 2" xfId="460" xr:uid="{00000000-0005-0000-0000-000027000000}"/>
    <cellStyle name="20% - uthevingsfarge 5 2 2 3 2 2 2" xfId="1135" xr:uid="{00000000-0005-0000-0000-000028000000}"/>
    <cellStyle name="20% - uthevingsfarge 5 2 2 3 2 2 2 2" xfId="2265" xr:uid="{12860404-796F-43BD-AD6F-37B0A9A3ABF8}"/>
    <cellStyle name="20% - uthevingsfarge 5 2 2 3 2 2 3" xfId="1614" xr:uid="{29834A5F-C31B-4450-B752-B21FFE4B9F49}"/>
    <cellStyle name="20% - uthevingsfarge 5 2 2 3 2 3" xfId="693" xr:uid="{00000000-0005-0000-0000-000029000000}"/>
    <cellStyle name="20% - uthevingsfarge 5 2 2 3 2 3 2" xfId="1823" xr:uid="{CB41ED66-51FF-430E-9AE5-7FEC0DB7BA02}"/>
    <cellStyle name="20% - uthevingsfarge 5 2 2 3 2 4" xfId="926" xr:uid="{00000000-0005-0000-0000-00002A000000}"/>
    <cellStyle name="20% - uthevingsfarge 5 2 2 3 2 4 2" xfId="2056" xr:uid="{B45B0B3C-45F0-4430-B989-41493C94AFD5}"/>
    <cellStyle name="20% - uthevingsfarge 5 2 2 3 2 5" xfId="1405" xr:uid="{A76CF171-05BF-438A-A205-C767511C7DF1}"/>
    <cellStyle name="20% - uthevingsfarge 5 2 2 3 3" xfId="356" xr:uid="{00000000-0005-0000-0000-00002B000000}"/>
    <cellStyle name="20% - uthevingsfarge 5 2 2 3 3 2" xfId="1031" xr:uid="{00000000-0005-0000-0000-00002C000000}"/>
    <cellStyle name="20% - uthevingsfarge 5 2 2 3 3 2 2" xfId="2161" xr:uid="{6C2EE677-2AFE-44A8-8DB2-8D69574C1AE6}"/>
    <cellStyle name="20% - uthevingsfarge 5 2 2 3 3 3" xfId="1510" xr:uid="{BEDA33F0-FA81-44EC-9076-E4D47D27AA15}"/>
    <cellStyle name="20% - uthevingsfarge 5 2 2 3 4" xfId="589" xr:uid="{00000000-0005-0000-0000-00002D000000}"/>
    <cellStyle name="20% - uthevingsfarge 5 2 2 3 4 2" xfId="1719" xr:uid="{395C79D4-337D-4572-98F4-7791A7AF3E6E}"/>
    <cellStyle name="20% - uthevingsfarge 5 2 2 3 5" xfId="822" xr:uid="{00000000-0005-0000-0000-00002E000000}"/>
    <cellStyle name="20% - uthevingsfarge 5 2 2 3 5 2" xfId="1952" xr:uid="{9F2B4CB3-7083-43E7-A71F-2918060EF755}"/>
    <cellStyle name="20% - uthevingsfarge 5 2 2 3 6" xfId="1300" xr:uid="{7D10C5B8-796D-4DCE-B087-EC7379F589BE}"/>
    <cellStyle name="20% - uthevingsfarge 5 2 2 4" xfId="220" xr:uid="{00000000-0005-0000-0000-00002F000000}"/>
    <cellStyle name="20% - uthevingsfarge 5 2 2 4 2" xfId="457" xr:uid="{00000000-0005-0000-0000-000030000000}"/>
    <cellStyle name="20% - uthevingsfarge 5 2 2 4 2 2" xfId="1132" xr:uid="{00000000-0005-0000-0000-000031000000}"/>
    <cellStyle name="20% - uthevingsfarge 5 2 2 4 2 2 2" xfId="2262" xr:uid="{1CEEA97E-D2B8-4DF4-AC70-97F73A588A2E}"/>
    <cellStyle name="20% - uthevingsfarge 5 2 2 4 2 3" xfId="1611" xr:uid="{BA0F2376-EA9B-4072-A8D9-AF9E1E48F3DD}"/>
    <cellStyle name="20% - uthevingsfarge 5 2 2 4 3" xfId="690" xr:uid="{00000000-0005-0000-0000-000032000000}"/>
    <cellStyle name="20% - uthevingsfarge 5 2 2 4 3 2" xfId="1820" xr:uid="{3FBB4D85-B562-4887-9EB7-039B8FCAD028}"/>
    <cellStyle name="20% - uthevingsfarge 5 2 2 4 4" xfId="923" xr:uid="{00000000-0005-0000-0000-000033000000}"/>
    <cellStyle name="20% - uthevingsfarge 5 2 2 4 4 2" xfId="2053" xr:uid="{477C1AAB-4E7F-4658-BAD0-9B9D70025DE9}"/>
    <cellStyle name="20% - uthevingsfarge 5 2 2 4 5" xfId="1402" xr:uid="{22AD2301-A43F-45DC-AAF2-15FDFEFDBC2B}"/>
    <cellStyle name="20% - uthevingsfarge 5 2 2 5" xfId="353" xr:uid="{00000000-0005-0000-0000-000034000000}"/>
    <cellStyle name="20% - uthevingsfarge 5 2 2 5 2" xfId="1028" xr:uid="{00000000-0005-0000-0000-000035000000}"/>
    <cellStyle name="20% - uthevingsfarge 5 2 2 5 2 2" xfId="2158" xr:uid="{2220753F-EB5B-46BD-98C6-1BA5429301AE}"/>
    <cellStyle name="20% - uthevingsfarge 5 2 2 5 3" xfId="1507" xr:uid="{83CCB5AE-E356-4EA7-8092-6D24455EB9FA}"/>
    <cellStyle name="20% - uthevingsfarge 5 2 2 6" xfId="586" xr:uid="{00000000-0005-0000-0000-000036000000}"/>
    <cellStyle name="20% - uthevingsfarge 5 2 2 6 2" xfId="1716" xr:uid="{1CED6007-C55F-4920-9F81-4ED85FACC62B}"/>
    <cellStyle name="20% - uthevingsfarge 5 2 2 7" xfId="819" xr:uid="{00000000-0005-0000-0000-000037000000}"/>
    <cellStyle name="20% - uthevingsfarge 5 2 2 7 2" xfId="1949" xr:uid="{7FA311FE-F0B2-4900-9AC0-18797DAE9C5F}"/>
    <cellStyle name="20% - uthevingsfarge 5 2 2 8" xfId="1297" xr:uid="{30EEA32F-52C4-4A70-913B-689FF3A65114}"/>
    <cellStyle name="20% - uthevingsfarge 5 2 3" xfId="21" xr:uid="{00000000-0005-0000-0000-000038000000}"/>
    <cellStyle name="20% - uthevingsfarge 5 2 3 2" xfId="22" xr:uid="{00000000-0005-0000-0000-000039000000}"/>
    <cellStyle name="20% - uthevingsfarge 5 2 3 2 2" xfId="225" xr:uid="{00000000-0005-0000-0000-00003A000000}"/>
    <cellStyle name="20% - uthevingsfarge 5 2 3 2 2 2" xfId="462" xr:uid="{00000000-0005-0000-0000-00003B000000}"/>
    <cellStyle name="20% - uthevingsfarge 5 2 3 2 2 2 2" xfId="1137" xr:uid="{00000000-0005-0000-0000-00003C000000}"/>
    <cellStyle name="20% - uthevingsfarge 5 2 3 2 2 2 2 2" xfId="2267" xr:uid="{E2692B76-A83F-40EE-82E2-040E8D371C5E}"/>
    <cellStyle name="20% - uthevingsfarge 5 2 3 2 2 2 3" xfId="1616" xr:uid="{58F9B576-F6A0-43FA-B21A-F26BBC5334F6}"/>
    <cellStyle name="20% - uthevingsfarge 5 2 3 2 2 3" xfId="695" xr:uid="{00000000-0005-0000-0000-00003D000000}"/>
    <cellStyle name="20% - uthevingsfarge 5 2 3 2 2 3 2" xfId="1825" xr:uid="{8DF363A0-E8D1-4B42-8297-5560573A3C67}"/>
    <cellStyle name="20% - uthevingsfarge 5 2 3 2 2 4" xfId="928" xr:uid="{00000000-0005-0000-0000-00003E000000}"/>
    <cellStyle name="20% - uthevingsfarge 5 2 3 2 2 4 2" xfId="2058" xr:uid="{2424D944-22AD-4CD1-A1D5-A32CF6F5AE8D}"/>
    <cellStyle name="20% - uthevingsfarge 5 2 3 2 2 5" xfId="1407" xr:uid="{2DCD0BC1-E7AA-4D59-BB51-EF01FEB27ECB}"/>
    <cellStyle name="20% - uthevingsfarge 5 2 3 2 3" xfId="358" xr:uid="{00000000-0005-0000-0000-00003F000000}"/>
    <cellStyle name="20% - uthevingsfarge 5 2 3 2 3 2" xfId="1033" xr:uid="{00000000-0005-0000-0000-000040000000}"/>
    <cellStyle name="20% - uthevingsfarge 5 2 3 2 3 2 2" xfId="2163" xr:uid="{ADD915CA-7A3A-4733-8EEF-B381D5754B59}"/>
    <cellStyle name="20% - uthevingsfarge 5 2 3 2 3 3" xfId="1512" xr:uid="{5005C25A-0C09-4AA6-9368-B4C3BD78A7D6}"/>
    <cellStyle name="20% - uthevingsfarge 5 2 3 2 4" xfId="591" xr:uid="{00000000-0005-0000-0000-000041000000}"/>
    <cellStyle name="20% - uthevingsfarge 5 2 3 2 4 2" xfId="1721" xr:uid="{B99C69B4-A81A-4F26-85C8-0A5735EC331A}"/>
    <cellStyle name="20% - uthevingsfarge 5 2 3 2 5" xfId="824" xr:uid="{00000000-0005-0000-0000-000042000000}"/>
    <cellStyle name="20% - uthevingsfarge 5 2 3 2 5 2" xfId="1954" xr:uid="{F112F547-1DED-49A5-A2D9-A78E69E7BECA}"/>
    <cellStyle name="20% - uthevingsfarge 5 2 3 2 6" xfId="1302" xr:uid="{D4681C02-B952-459E-9A56-2E2E3D260BD4}"/>
    <cellStyle name="20% - uthevingsfarge 5 2 3 3" xfId="224" xr:uid="{00000000-0005-0000-0000-000043000000}"/>
    <cellStyle name="20% - uthevingsfarge 5 2 3 3 2" xfId="461" xr:uid="{00000000-0005-0000-0000-000044000000}"/>
    <cellStyle name="20% - uthevingsfarge 5 2 3 3 2 2" xfId="1136" xr:uid="{00000000-0005-0000-0000-000045000000}"/>
    <cellStyle name="20% - uthevingsfarge 5 2 3 3 2 2 2" xfId="2266" xr:uid="{D52BC5C2-9B0F-4E04-8FFA-7DA07728E72E}"/>
    <cellStyle name="20% - uthevingsfarge 5 2 3 3 2 3" xfId="1615" xr:uid="{CE788855-90E1-4F66-9FEE-FFCDE272ED7B}"/>
    <cellStyle name="20% - uthevingsfarge 5 2 3 3 3" xfId="694" xr:uid="{00000000-0005-0000-0000-000046000000}"/>
    <cellStyle name="20% - uthevingsfarge 5 2 3 3 3 2" xfId="1824" xr:uid="{DDD34E95-88A9-4055-BB0C-D2A459AA4F53}"/>
    <cellStyle name="20% - uthevingsfarge 5 2 3 3 4" xfId="927" xr:uid="{00000000-0005-0000-0000-000047000000}"/>
    <cellStyle name="20% - uthevingsfarge 5 2 3 3 4 2" xfId="2057" xr:uid="{57319102-DC6B-41F7-B9B8-07107C3C24A9}"/>
    <cellStyle name="20% - uthevingsfarge 5 2 3 3 5" xfId="1406" xr:uid="{72A3C2F0-23D0-46A5-B2FE-8A66A35390DA}"/>
    <cellStyle name="20% - uthevingsfarge 5 2 3 4" xfId="357" xr:uid="{00000000-0005-0000-0000-000048000000}"/>
    <cellStyle name="20% - uthevingsfarge 5 2 3 4 2" xfId="1032" xr:uid="{00000000-0005-0000-0000-000049000000}"/>
    <cellStyle name="20% - uthevingsfarge 5 2 3 4 2 2" xfId="2162" xr:uid="{A4C2E42E-691D-4C59-A318-F90D3D0E6752}"/>
    <cellStyle name="20% - uthevingsfarge 5 2 3 4 3" xfId="1511" xr:uid="{6D1B5946-6FD0-4DA3-8DBB-E1E34709BFC5}"/>
    <cellStyle name="20% - uthevingsfarge 5 2 3 5" xfId="590" xr:uid="{00000000-0005-0000-0000-00004A000000}"/>
    <cellStyle name="20% - uthevingsfarge 5 2 3 5 2" xfId="1720" xr:uid="{42D6F37D-B623-4126-AC7E-4545ECC5E525}"/>
    <cellStyle name="20% - uthevingsfarge 5 2 3 6" xfId="823" xr:uid="{00000000-0005-0000-0000-00004B000000}"/>
    <cellStyle name="20% - uthevingsfarge 5 2 3 6 2" xfId="1953" xr:uid="{635BA115-3982-43CE-A3D3-7DAB521DD252}"/>
    <cellStyle name="20% - uthevingsfarge 5 2 3 7" xfId="1301" xr:uid="{8B2F2060-6D47-4561-99DC-AE1E169CC747}"/>
    <cellStyle name="20% - uthevingsfarge 5 2 4" xfId="23" xr:uid="{00000000-0005-0000-0000-00004C000000}"/>
    <cellStyle name="20% - uthevingsfarge 5 2 4 2" xfId="226" xr:uid="{00000000-0005-0000-0000-00004D000000}"/>
    <cellStyle name="20% - uthevingsfarge 5 2 4 2 2" xfId="463" xr:uid="{00000000-0005-0000-0000-00004E000000}"/>
    <cellStyle name="20% - uthevingsfarge 5 2 4 2 2 2" xfId="1138" xr:uid="{00000000-0005-0000-0000-00004F000000}"/>
    <cellStyle name="20% - uthevingsfarge 5 2 4 2 2 2 2" xfId="2268" xr:uid="{1C74247C-6FDC-4156-8DED-065F75749501}"/>
    <cellStyle name="20% - uthevingsfarge 5 2 4 2 2 3" xfId="1617" xr:uid="{8A61FA21-FDF6-444E-82F1-2812407EBF02}"/>
    <cellStyle name="20% - uthevingsfarge 5 2 4 2 3" xfId="696" xr:uid="{00000000-0005-0000-0000-000050000000}"/>
    <cellStyle name="20% - uthevingsfarge 5 2 4 2 3 2" xfId="1826" xr:uid="{E5DFB131-844E-472A-9598-E95DCBF71516}"/>
    <cellStyle name="20% - uthevingsfarge 5 2 4 2 4" xfId="929" xr:uid="{00000000-0005-0000-0000-000051000000}"/>
    <cellStyle name="20% - uthevingsfarge 5 2 4 2 4 2" xfId="2059" xr:uid="{CFFC3F68-0A31-49FB-968C-B4E4338C243C}"/>
    <cellStyle name="20% - uthevingsfarge 5 2 4 2 5" xfId="1408" xr:uid="{4F89527E-F5D2-4F32-9582-6136E3F32B23}"/>
    <cellStyle name="20% - uthevingsfarge 5 2 4 3" xfId="359" xr:uid="{00000000-0005-0000-0000-000052000000}"/>
    <cellStyle name="20% - uthevingsfarge 5 2 4 3 2" xfId="1034" xr:uid="{00000000-0005-0000-0000-000053000000}"/>
    <cellStyle name="20% - uthevingsfarge 5 2 4 3 2 2" xfId="2164" xr:uid="{12053201-15EB-4AC3-BB29-2CF70F9C89F5}"/>
    <cellStyle name="20% - uthevingsfarge 5 2 4 3 3" xfId="1513" xr:uid="{01A0E9E5-C32C-4493-AFB9-D641E1267129}"/>
    <cellStyle name="20% - uthevingsfarge 5 2 4 4" xfId="592" xr:uid="{00000000-0005-0000-0000-000054000000}"/>
    <cellStyle name="20% - uthevingsfarge 5 2 4 4 2" xfId="1722" xr:uid="{D4D1E091-ED46-41B6-BE42-B0064E2CD708}"/>
    <cellStyle name="20% - uthevingsfarge 5 2 4 5" xfId="825" xr:uid="{00000000-0005-0000-0000-000055000000}"/>
    <cellStyle name="20% - uthevingsfarge 5 2 4 5 2" xfId="1955" xr:uid="{2F48841B-DEF1-4FC5-9D7C-068393A3C522}"/>
    <cellStyle name="20% - uthevingsfarge 5 2 4 6" xfId="1303" xr:uid="{63E45334-F1F0-4D6F-80FB-1B63F7BA96AB}"/>
    <cellStyle name="20% - uthevingsfarge 5 2 5" xfId="219" xr:uid="{00000000-0005-0000-0000-000056000000}"/>
    <cellStyle name="20% - uthevingsfarge 5 2 5 2" xfId="456" xr:uid="{00000000-0005-0000-0000-000057000000}"/>
    <cellStyle name="20% - uthevingsfarge 5 2 5 2 2" xfId="1131" xr:uid="{00000000-0005-0000-0000-000058000000}"/>
    <cellStyle name="20% - uthevingsfarge 5 2 5 2 2 2" xfId="2261" xr:uid="{E7370069-2646-4F99-830D-5F323F5DE3FB}"/>
    <cellStyle name="20% - uthevingsfarge 5 2 5 2 3" xfId="1610" xr:uid="{06C6392C-F6B8-48A7-921E-EEAADA5E939F}"/>
    <cellStyle name="20% - uthevingsfarge 5 2 5 3" xfId="689" xr:uid="{00000000-0005-0000-0000-000059000000}"/>
    <cellStyle name="20% - uthevingsfarge 5 2 5 3 2" xfId="1819" xr:uid="{08988097-FA44-4AF6-8697-CF53A62C90B2}"/>
    <cellStyle name="20% - uthevingsfarge 5 2 5 4" xfId="922" xr:uid="{00000000-0005-0000-0000-00005A000000}"/>
    <cellStyle name="20% - uthevingsfarge 5 2 5 4 2" xfId="2052" xr:uid="{A74EBF5E-32E5-419D-8046-CBBADB714925}"/>
    <cellStyle name="20% - uthevingsfarge 5 2 5 5" xfId="1401" xr:uid="{A4243E9F-5AD3-49F8-BB8F-989F9FB81494}"/>
    <cellStyle name="20% - uthevingsfarge 5 2 6" xfId="352" xr:uid="{00000000-0005-0000-0000-00005B000000}"/>
    <cellStyle name="20% - uthevingsfarge 5 2 6 2" xfId="1027" xr:uid="{00000000-0005-0000-0000-00005C000000}"/>
    <cellStyle name="20% - uthevingsfarge 5 2 6 2 2" xfId="2157" xr:uid="{4FB8010C-1BAD-4025-A8A2-C48D30443E4E}"/>
    <cellStyle name="20% - uthevingsfarge 5 2 6 3" xfId="1506" xr:uid="{53C6F0E1-D757-4032-BDD0-18F8578D0184}"/>
    <cellStyle name="20% - uthevingsfarge 5 2 7" xfId="585" xr:uid="{00000000-0005-0000-0000-00005D000000}"/>
    <cellStyle name="20% - uthevingsfarge 5 2 7 2" xfId="1715" xr:uid="{553F4EB4-A08C-42F3-A0C6-6D81F68288DC}"/>
    <cellStyle name="20% - uthevingsfarge 5 2 8" xfId="818" xr:uid="{00000000-0005-0000-0000-00005E000000}"/>
    <cellStyle name="20% - uthevingsfarge 5 2 8 2" xfId="1948" xr:uid="{DA4BA79E-AF2B-4920-BB2D-EDD16C0ED032}"/>
    <cellStyle name="20% - uthevingsfarge 5 2 9" xfId="1296" xr:uid="{DB644BE5-1A33-4AC1-A1B9-E3C5D4FF4E33}"/>
    <cellStyle name="20% - uthevingsfarge 5 3" xfId="24" xr:uid="{00000000-0005-0000-0000-00005F000000}"/>
    <cellStyle name="20% - uthevingsfarge 5 4" xfId="25" xr:uid="{00000000-0005-0000-0000-000060000000}"/>
    <cellStyle name="20% - uthevingsfarge 5 4 2" xfId="26" xr:uid="{00000000-0005-0000-0000-000061000000}"/>
    <cellStyle name="20% - uthevingsfarge 5 4 2 2" xfId="27" xr:uid="{00000000-0005-0000-0000-000062000000}"/>
    <cellStyle name="20% - uthevingsfarge 5 4 2 2 2" xfId="28" xr:uid="{00000000-0005-0000-0000-000063000000}"/>
    <cellStyle name="20% - uthevingsfarge 5 4 2 2 2 2" xfId="230" xr:uid="{00000000-0005-0000-0000-000064000000}"/>
    <cellStyle name="20% - uthevingsfarge 5 4 2 2 2 2 2" xfId="467" xr:uid="{00000000-0005-0000-0000-000065000000}"/>
    <cellStyle name="20% - uthevingsfarge 5 4 2 2 2 2 2 2" xfId="1142" xr:uid="{00000000-0005-0000-0000-000066000000}"/>
    <cellStyle name="20% - uthevingsfarge 5 4 2 2 2 2 2 2 2" xfId="2272" xr:uid="{1DA2CE78-B540-45F4-BAA4-31EA6A7D9C45}"/>
    <cellStyle name="20% - uthevingsfarge 5 4 2 2 2 2 2 3" xfId="1621" xr:uid="{7A7A9EE9-E457-4D5A-BF08-D78DE388F578}"/>
    <cellStyle name="20% - uthevingsfarge 5 4 2 2 2 2 3" xfId="700" xr:uid="{00000000-0005-0000-0000-000067000000}"/>
    <cellStyle name="20% - uthevingsfarge 5 4 2 2 2 2 3 2" xfId="1830" xr:uid="{4775C1EA-B705-4C8C-B456-9E1C7187F217}"/>
    <cellStyle name="20% - uthevingsfarge 5 4 2 2 2 2 4" xfId="933" xr:uid="{00000000-0005-0000-0000-000068000000}"/>
    <cellStyle name="20% - uthevingsfarge 5 4 2 2 2 2 4 2" xfId="2063" xr:uid="{BC46B591-F3A1-413F-96E0-01F3A35D10DE}"/>
    <cellStyle name="20% - uthevingsfarge 5 4 2 2 2 2 5" xfId="1412" xr:uid="{0799CA1D-877F-41E0-9F07-E0CC55128AA6}"/>
    <cellStyle name="20% - uthevingsfarge 5 4 2 2 2 3" xfId="363" xr:uid="{00000000-0005-0000-0000-000069000000}"/>
    <cellStyle name="20% - uthevingsfarge 5 4 2 2 2 3 2" xfId="1038" xr:uid="{00000000-0005-0000-0000-00006A000000}"/>
    <cellStyle name="20% - uthevingsfarge 5 4 2 2 2 3 2 2" xfId="2168" xr:uid="{0563CF45-E05F-4995-AD1C-8045B7884D05}"/>
    <cellStyle name="20% - uthevingsfarge 5 4 2 2 2 3 3" xfId="1517" xr:uid="{124EB49D-C1B6-4F75-B691-DFE75724A8DB}"/>
    <cellStyle name="20% - uthevingsfarge 5 4 2 2 2 4" xfId="596" xr:uid="{00000000-0005-0000-0000-00006B000000}"/>
    <cellStyle name="20% - uthevingsfarge 5 4 2 2 2 4 2" xfId="1726" xr:uid="{4B944D58-3A1A-4BE5-B264-6A2E603F78C0}"/>
    <cellStyle name="20% - uthevingsfarge 5 4 2 2 2 5" xfId="829" xr:uid="{00000000-0005-0000-0000-00006C000000}"/>
    <cellStyle name="20% - uthevingsfarge 5 4 2 2 2 5 2" xfId="1959" xr:uid="{0716BAED-D473-47AA-9629-1C96981FD1EC}"/>
    <cellStyle name="20% - uthevingsfarge 5 4 2 2 2 6" xfId="1307" xr:uid="{DF6ED990-3E7A-41F7-8817-965EEFA3CDFB}"/>
    <cellStyle name="20% - uthevingsfarge 5 4 2 2 3" xfId="229" xr:uid="{00000000-0005-0000-0000-00006D000000}"/>
    <cellStyle name="20% - uthevingsfarge 5 4 2 2 3 2" xfId="466" xr:uid="{00000000-0005-0000-0000-00006E000000}"/>
    <cellStyle name="20% - uthevingsfarge 5 4 2 2 3 2 2" xfId="1141" xr:uid="{00000000-0005-0000-0000-00006F000000}"/>
    <cellStyle name="20% - uthevingsfarge 5 4 2 2 3 2 2 2" xfId="2271" xr:uid="{7A211D4D-DA1F-456E-948E-DD94EDE9CE93}"/>
    <cellStyle name="20% - uthevingsfarge 5 4 2 2 3 2 3" xfId="1620" xr:uid="{3696C5CF-B4C5-43A3-B859-DF5387B5A69B}"/>
    <cellStyle name="20% - uthevingsfarge 5 4 2 2 3 3" xfId="699" xr:uid="{00000000-0005-0000-0000-000070000000}"/>
    <cellStyle name="20% - uthevingsfarge 5 4 2 2 3 3 2" xfId="1829" xr:uid="{E8538F69-97CC-4CAC-A2DE-62A724273F91}"/>
    <cellStyle name="20% - uthevingsfarge 5 4 2 2 3 4" xfId="932" xr:uid="{00000000-0005-0000-0000-000071000000}"/>
    <cellStyle name="20% - uthevingsfarge 5 4 2 2 3 4 2" xfId="2062" xr:uid="{AA9E1BFB-EF99-4BCD-82EF-8FB4C68137E9}"/>
    <cellStyle name="20% - uthevingsfarge 5 4 2 2 3 5" xfId="1411" xr:uid="{250574A6-51C1-4769-B138-3F36FBA9FA36}"/>
    <cellStyle name="20% - uthevingsfarge 5 4 2 2 4" xfId="362" xr:uid="{00000000-0005-0000-0000-000072000000}"/>
    <cellStyle name="20% - uthevingsfarge 5 4 2 2 4 2" xfId="1037" xr:uid="{00000000-0005-0000-0000-000073000000}"/>
    <cellStyle name="20% - uthevingsfarge 5 4 2 2 4 2 2" xfId="2167" xr:uid="{C49A4E63-1DB9-4508-BA71-B653EA151923}"/>
    <cellStyle name="20% - uthevingsfarge 5 4 2 2 4 3" xfId="1516" xr:uid="{68D67A13-0739-4CBA-8A37-C588D7C181B3}"/>
    <cellStyle name="20% - uthevingsfarge 5 4 2 2 5" xfId="595" xr:uid="{00000000-0005-0000-0000-000074000000}"/>
    <cellStyle name="20% - uthevingsfarge 5 4 2 2 5 2" xfId="1725" xr:uid="{CAE98FB8-FC68-48D2-AA6E-CB966BE2556A}"/>
    <cellStyle name="20% - uthevingsfarge 5 4 2 2 6" xfId="828" xr:uid="{00000000-0005-0000-0000-000075000000}"/>
    <cellStyle name="20% - uthevingsfarge 5 4 2 2 6 2" xfId="1958" xr:uid="{FD70BE43-8742-4372-ABFD-5B944322DCF6}"/>
    <cellStyle name="20% - uthevingsfarge 5 4 2 2 7" xfId="1306" xr:uid="{F81C838D-591D-44AB-8AD6-06748557824A}"/>
    <cellStyle name="20% - uthevingsfarge 5 4 2 3" xfId="29" xr:uid="{00000000-0005-0000-0000-000076000000}"/>
    <cellStyle name="20% - uthevingsfarge 5 4 2 3 2" xfId="231" xr:uid="{00000000-0005-0000-0000-000077000000}"/>
    <cellStyle name="20% - uthevingsfarge 5 4 2 3 2 2" xfId="468" xr:uid="{00000000-0005-0000-0000-000078000000}"/>
    <cellStyle name="20% - uthevingsfarge 5 4 2 3 2 2 2" xfId="1143" xr:uid="{00000000-0005-0000-0000-000079000000}"/>
    <cellStyle name="20% - uthevingsfarge 5 4 2 3 2 2 2 2" xfId="2273" xr:uid="{F45B901B-3057-4022-B3A3-2B3420EBF467}"/>
    <cellStyle name="20% - uthevingsfarge 5 4 2 3 2 2 3" xfId="1622" xr:uid="{BD90E12A-72AA-40BD-AFDD-E02B50A7B163}"/>
    <cellStyle name="20% - uthevingsfarge 5 4 2 3 2 3" xfId="701" xr:uid="{00000000-0005-0000-0000-00007A000000}"/>
    <cellStyle name="20% - uthevingsfarge 5 4 2 3 2 3 2" xfId="1831" xr:uid="{1A9DC9CE-3F38-4795-AE26-2EE9161E0A92}"/>
    <cellStyle name="20% - uthevingsfarge 5 4 2 3 2 4" xfId="934" xr:uid="{00000000-0005-0000-0000-00007B000000}"/>
    <cellStyle name="20% - uthevingsfarge 5 4 2 3 2 4 2" xfId="2064" xr:uid="{EAB59A84-E418-4A79-990E-51020117FC52}"/>
    <cellStyle name="20% - uthevingsfarge 5 4 2 3 2 5" xfId="1413" xr:uid="{7506A37E-90CF-4DF7-9452-7CCFE010E9B2}"/>
    <cellStyle name="20% - uthevingsfarge 5 4 2 3 3" xfId="364" xr:uid="{00000000-0005-0000-0000-00007C000000}"/>
    <cellStyle name="20% - uthevingsfarge 5 4 2 3 3 2" xfId="1039" xr:uid="{00000000-0005-0000-0000-00007D000000}"/>
    <cellStyle name="20% - uthevingsfarge 5 4 2 3 3 2 2" xfId="2169" xr:uid="{5E3797FC-9175-4F5F-928E-D43B1DB33937}"/>
    <cellStyle name="20% - uthevingsfarge 5 4 2 3 3 3" xfId="1518" xr:uid="{9DFE2D80-47C3-4AA2-89BF-98BF2B281BBC}"/>
    <cellStyle name="20% - uthevingsfarge 5 4 2 3 4" xfId="597" xr:uid="{00000000-0005-0000-0000-00007E000000}"/>
    <cellStyle name="20% - uthevingsfarge 5 4 2 3 4 2" xfId="1727" xr:uid="{FF135C12-EA4F-4F9D-BCCF-95F5C67791D8}"/>
    <cellStyle name="20% - uthevingsfarge 5 4 2 3 5" xfId="830" xr:uid="{00000000-0005-0000-0000-00007F000000}"/>
    <cellStyle name="20% - uthevingsfarge 5 4 2 3 5 2" xfId="1960" xr:uid="{7ECD2EE6-6EA1-431D-80B5-720964BA9368}"/>
    <cellStyle name="20% - uthevingsfarge 5 4 2 3 6" xfId="1308" xr:uid="{9C465540-EC64-4CB3-A76E-8B9FB33D2DCE}"/>
    <cellStyle name="20% - uthevingsfarge 5 4 2 4" xfId="228" xr:uid="{00000000-0005-0000-0000-000080000000}"/>
    <cellStyle name="20% - uthevingsfarge 5 4 2 4 2" xfId="465" xr:uid="{00000000-0005-0000-0000-000081000000}"/>
    <cellStyle name="20% - uthevingsfarge 5 4 2 4 2 2" xfId="1140" xr:uid="{00000000-0005-0000-0000-000082000000}"/>
    <cellStyle name="20% - uthevingsfarge 5 4 2 4 2 2 2" xfId="2270" xr:uid="{E2C5CD28-4C57-45CB-B224-744EB4228B9C}"/>
    <cellStyle name="20% - uthevingsfarge 5 4 2 4 2 3" xfId="1619" xr:uid="{2DA3D517-4900-4807-8670-F066F88CE238}"/>
    <cellStyle name="20% - uthevingsfarge 5 4 2 4 3" xfId="698" xr:uid="{00000000-0005-0000-0000-000083000000}"/>
    <cellStyle name="20% - uthevingsfarge 5 4 2 4 3 2" xfId="1828" xr:uid="{5FD7D8D0-450D-4755-B52A-C5C6ADBB5B26}"/>
    <cellStyle name="20% - uthevingsfarge 5 4 2 4 4" xfId="931" xr:uid="{00000000-0005-0000-0000-000084000000}"/>
    <cellStyle name="20% - uthevingsfarge 5 4 2 4 4 2" xfId="2061" xr:uid="{3D7F23A1-E5B5-4BBC-9F6D-3783CB411957}"/>
    <cellStyle name="20% - uthevingsfarge 5 4 2 4 5" xfId="1410" xr:uid="{C4980917-A51D-43EC-95E2-00AAF19B9C51}"/>
    <cellStyle name="20% - uthevingsfarge 5 4 2 5" xfId="361" xr:uid="{00000000-0005-0000-0000-000085000000}"/>
    <cellStyle name="20% - uthevingsfarge 5 4 2 5 2" xfId="1036" xr:uid="{00000000-0005-0000-0000-000086000000}"/>
    <cellStyle name="20% - uthevingsfarge 5 4 2 5 2 2" xfId="2166" xr:uid="{AE7FA311-12C4-4044-90D8-716A39D2B985}"/>
    <cellStyle name="20% - uthevingsfarge 5 4 2 5 3" xfId="1515" xr:uid="{5D30AA7D-D467-4AF2-8BE0-79CF810AA4CD}"/>
    <cellStyle name="20% - uthevingsfarge 5 4 2 6" xfId="594" xr:uid="{00000000-0005-0000-0000-000087000000}"/>
    <cellStyle name="20% - uthevingsfarge 5 4 2 6 2" xfId="1724" xr:uid="{32802301-7915-476E-A07F-44D157296B35}"/>
    <cellStyle name="20% - uthevingsfarge 5 4 2 7" xfId="827" xr:uid="{00000000-0005-0000-0000-000088000000}"/>
    <cellStyle name="20% - uthevingsfarge 5 4 2 7 2" xfId="1957" xr:uid="{CEE4C066-FCB0-410F-8BB7-B54E890E2752}"/>
    <cellStyle name="20% - uthevingsfarge 5 4 2 8" xfId="1305" xr:uid="{782CBC21-5B16-41F1-9667-59E90ADACB2A}"/>
    <cellStyle name="20% - uthevingsfarge 5 4 3" xfId="30" xr:uid="{00000000-0005-0000-0000-000089000000}"/>
    <cellStyle name="20% - uthevingsfarge 5 4 3 2" xfId="31" xr:uid="{00000000-0005-0000-0000-00008A000000}"/>
    <cellStyle name="20% - uthevingsfarge 5 4 3 2 2" xfId="233" xr:uid="{00000000-0005-0000-0000-00008B000000}"/>
    <cellStyle name="20% - uthevingsfarge 5 4 3 2 2 2" xfId="470" xr:uid="{00000000-0005-0000-0000-00008C000000}"/>
    <cellStyle name="20% - uthevingsfarge 5 4 3 2 2 2 2" xfId="1145" xr:uid="{00000000-0005-0000-0000-00008D000000}"/>
    <cellStyle name="20% - uthevingsfarge 5 4 3 2 2 2 2 2" xfId="2275" xr:uid="{DF6AB6A5-6E30-498B-9F8D-589DBCBDE26D}"/>
    <cellStyle name="20% - uthevingsfarge 5 4 3 2 2 2 3" xfId="1624" xr:uid="{D4D272ED-0EBA-441A-8BFD-D550443A8DA8}"/>
    <cellStyle name="20% - uthevingsfarge 5 4 3 2 2 3" xfId="703" xr:uid="{00000000-0005-0000-0000-00008E000000}"/>
    <cellStyle name="20% - uthevingsfarge 5 4 3 2 2 3 2" xfId="1833" xr:uid="{5C10F063-3F56-46AF-9A55-26F3D2FC48B4}"/>
    <cellStyle name="20% - uthevingsfarge 5 4 3 2 2 4" xfId="936" xr:uid="{00000000-0005-0000-0000-00008F000000}"/>
    <cellStyle name="20% - uthevingsfarge 5 4 3 2 2 4 2" xfId="2066" xr:uid="{FF3C1F56-676A-4B0F-89AC-4DAE4EE4083E}"/>
    <cellStyle name="20% - uthevingsfarge 5 4 3 2 2 5" xfId="1415" xr:uid="{1E65F1B0-747E-4894-94AF-065FB18B5F13}"/>
    <cellStyle name="20% - uthevingsfarge 5 4 3 2 3" xfId="366" xr:uid="{00000000-0005-0000-0000-000090000000}"/>
    <cellStyle name="20% - uthevingsfarge 5 4 3 2 3 2" xfId="1041" xr:uid="{00000000-0005-0000-0000-000091000000}"/>
    <cellStyle name="20% - uthevingsfarge 5 4 3 2 3 2 2" xfId="2171" xr:uid="{67480CA7-E218-4F25-BD27-B971E868E460}"/>
    <cellStyle name="20% - uthevingsfarge 5 4 3 2 3 3" xfId="1520" xr:uid="{617B503C-60ED-48F8-AD30-BEB392F72349}"/>
    <cellStyle name="20% - uthevingsfarge 5 4 3 2 4" xfId="599" xr:uid="{00000000-0005-0000-0000-000092000000}"/>
    <cellStyle name="20% - uthevingsfarge 5 4 3 2 4 2" xfId="1729" xr:uid="{2476600A-2C21-4F44-A1F0-EF54E4FE4419}"/>
    <cellStyle name="20% - uthevingsfarge 5 4 3 2 5" xfId="832" xr:uid="{00000000-0005-0000-0000-000093000000}"/>
    <cellStyle name="20% - uthevingsfarge 5 4 3 2 5 2" xfId="1962" xr:uid="{DFFE649C-075D-4087-A46B-98E9E2EF490D}"/>
    <cellStyle name="20% - uthevingsfarge 5 4 3 2 6" xfId="1310" xr:uid="{3DD6D8C6-6F2B-492E-9556-EF71AFA6B5CC}"/>
    <cellStyle name="20% - uthevingsfarge 5 4 3 3" xfId="232" xr:uid="{00000000-0005-0000-0000-000094000000}"/>
    <cellStyle name="20% - uthevingsfarge 5 4 3 3 2" xfId="469" xr:uid="{00000000-0005-0000-0000-000095000000}"/>
    <cellStyle name="20% - uthevingsfarge 5 4 3 3 2 2" xfId="1144" xr:uid="{00000000-0005-0000-0000-000096000000}"/>
    <cellStyle name="20% - uthevingsfarge 5 4 3 3 2 2 2" xfId="2274" xr:uid="{F1B65F04-6B06-451E-B6F0-AF9BB5C2683A}"/>
    <cellStyle name="20% - uthevingsfarge 5 4 3 3 2 3" xfId="1623" xr:uid="{3F302129-B87C-4CB8-8647-EF187038D376}"/>
    <cellStyle name="20% - uthevingsfarge 5 4 3 3 3" xfId="702" xr:uid="{00000000-0005-0000-0000-000097000000}"/>
    <cellStyle name="20% - uthevingsfarge 5 4 3 3 3 2" xfId="1832" xr:uid="{456DB4CD-1427-4CFA-B0B5-486FF5B0A7F3}"/>
    <cellStyle name="20% - uthevingsfarge 5 4 3 3 4" xfId="935" xr:uid="{00000000-0005-0000-0000-000098000000}"/>
    <cellStyle name="20% - uthevingsfarge 5 4 3 3 4 2" xfId="2065" xr:uid="{70A96DFC-4E10-4099-AC73-2954058E49AD}"/>
    <cellStyle name="20% - uthevingsfarge 5 4 3 3 5" xfId="1414" xr:uid="{8BDFE5F0-6A5F-4A53-9CF4-FC9691FBFFF9}"/>
    <cellStyle name="20% - uthevingsfarge 5 4 3 4" xfId="365" xr:uid="{00000000-0005-0000-0000-000099000000}"/>
    <cellStyle name="20% - uthevingsfarge 5 4 3 4 2" xfId="1040" xr:uid="{00000000-0005-0000-0000-00009A000000}"/>
    <cellStyle name="20% - uthevingsfarge 5 4 3 4 2 2" xfId="2170" xr:uid="{78B88878-FEC1-4798-BAAD-05462BEB4CBC}"/>
    <cellStyle name="20% - uthevingsfarge 5 4 3 4 3" xfId="1519" xr:uid="{C8F04536-A2CD-4F43-BABB-C8D3801EDC08}"/>
    <cellStyle name="20% - uthevingsfarge 5 4 3 5" xfId="598" xr:uid="{00000000-0005-0000-0000-00009B000000}"/>
    <cellStyle name="20% - uthevingsfarge 5 4 3 5 2" xfId="1728" xr:uid="{7A884C30-1A74-4393-AAA2-77E9090DD020}"/>
    <cellStyle name="20% - uthevingsfarge 5 4 3 6" xfId="831" xr:uid="{00000000-0005-0000-0000-00009C000000}"/>
    <cellStyle name="20% - uthevingsfarge 5 4 3 6 2" xfId="1961" xr:uid="{1CA9D0A8-F2D1-485E-A771-A255DC8DD672}"/>
    <cellStyle name="20% - uthevingsfarge 5 4 3 7" xfId="1309" xr:uid="{46813EEB-9DFA-4BCB-A285-BC9C085CA322}"/>
    <cellStyle name="20% - uthevingsfarge 5 4 4" xfId="32" xr:uid="{00000000-0005-0000-0000-00009D000000}"/>
    <cellStyle name="20% - uthevingsfarge 5 4 4 2" xfId="234" xr:uid="{00000000-0005-0000-0000-00009E000000}"/>
    <cellStyle name="20% - uthevingsfarge 5 4 4 2 2" xfId="471" xr:uid="{00000000-0005-0000-0000-00009F000000}"/>
    <cellStyle name="20% - uthevingsfarge 5 4 4 2 2 2" xfId="1146" xr:uid="{00000000-0005-0000-0000-0000A0000000}"/>
    <cellStyle name="20% - uthevingsfarge 5 4 4 2 2 2 2" xfId="2276" xr:uid="{D5815971-12FE-40CE-A4B4-9C8BCF00AAB0}"/>
    <cellStyle name="20% - uthevingsfarge 5 4 4 2 2 3" xfId="1625" xr:uid="{B8FEFE02-F34C-4E2F-9578-E39717373B81}"/>
    <cellStyle name="20% - uthevingsfarge 5 4 4 2 3" xfId="704" xr:uid="{00000000-0005-0000-0000-0000A1000000}"/>
    <cellStyle name="20% - uthevingsfarge 5 4 4 2 3 2" xfId="1834" xr:uid="{3F439F39-013B-4085-BB09-DCACA9EFB61C}"/>
    <cellStyle name="20% - uthevingsfarge 5 4 4 2 4" xfId="937" xr:uid="{00000000-0005-0000-0000-0000A2000000}"/>
    <cellStyle name="20% - uthevingsfarge 5 4 4 2 4 2" xfId="2067" xr:uid="{E1E9623A-672F-41BC-B5A9-AE81ED73C1E4}"/>
    <cellStyle name="20% - uthevingsfarge 5 4 4 2 5" xfId="1416" xr:uid="{270168BA-3323-4B13-BDB1-EEC5C4E86EF8}"/>
    <cellStyle name="20% - uthevingsfarge 5 4 4 3" xfId="367" xr:uid="{00000000-0005-0000-0000-0000A3000000}"/>
    <cellStyle name="20% - uthevingsfarge 5 4 4 3 2" xfId="1042" xr:uid="{00000000-0005-0000-0000-0000A4000000}"/>
    <cellStyle name="20% - uthevingsfarge 5 4 4 3 2 2" xfId="2172" xr:uid="{F30F33FF-9071-4324-A07C-D441BEB0DDEC}"/>
    <cellStyle name="20% - uthevingsfarge 5 4 4 3 3" xfId="1521" xr:uid="{FFE379FC-FFC2-46E7-88C3-2F3AB3623654}"/>
    <cellStyle name="20% - uthevingsfarge 5 4 4 4" xfId="600" xr:uid="{00000000-0005-0000-0000-0000A5000000}"/>
    <cellStyle name="20% - uthevingsfarge 5 4 4 4 2" xfId="1730" xr:uid="{5E9A52D3-2D63-4A68-B732-D8F30942EE20}"/>
    <cellStyle name="20% - uthevingsfarge 5 4 4 5" xfId="833" xr:uid="{00000000-0005-0000-0000-0000A6000000}"/>
    <cellStyle name="20% - uthevingsfarge 5 4 4 5 2" xfId="1963" xr:uid="{B5AC98C4-DBE8-447F-9BAE-9A8F4144C2CA}"/>
    <cellStyle name="20% - uthevingsfarge 5 4 4 6" xfId="1311" xr:uid="{C0435921-35AC-4EF6-B0BF-1BB0DAD3ADC9}"/>
    <cellStyle name="20% - uthevingsfarge 5 4 5" xfId="227" xr:uid="{00000000-0005-0000-0000-0000A7000000}"/>
    <cellStyle name="20% - uthevingsfarge 5 4 5 2" xfId="464" xr:uid="{00000000-0005-0000-0000-0000A8000000}"/>
    <cellStyle name="20% - uthevingsfarge 5 4 5 2 2" xfId="1139" xr:uid="{00000000-0005-0000-0000-0000A9000000}"/>
    <cellStyle name="20% - uthevingsfarge 5 4 5 2 2 2" xfId="2269" xr:uid="{DBF0BD1D-EDD7-48EE-8BDB-6037A33D6CFA}"/>
    <cellStyle name="20% - uthevingsfarge 5 4 5 2 3" xfId="1618" xr:uid="{D87A66C6-FBB3-4F58-864D-94FAFB48E95D}"/>
    <cellStyle name="20% - uthevingsfarge 5 4 5 3" xfId="697" xr:uid="{00000000-0005-0000-0000-0000AA000000}"/>
    <cellStyle name="20% - uthevingsfarge 5 4 5 3 2" xfId="1827" xr:uid="{B33A7C05-C260-4360-AD86-A25F1EFA87C3}"/>
    <cellStyle name="20% - uthevingsfarge 5 4 5 4" xfId="930" xr:uid="{00000000-0005-0000-0000-0000AB000000}"/>
    <cellStyle name="20% - uthevingsfarge 5 4 5 4 2" xfId="2060" xr:uid="{58EBDE4D-C4D6-4962-8C3E-5961170379AA}"/>
    <cellStyle name="20% - uthevingsfarge 5 4 5 5" xfId="1409" xr:uid="{B76DB202-7E33-4AD7-8D1A-32514E45A8F4}"/>
    <cellStyle name="20% - uthevingsfarge 5 4 6" xfId="360" xr:uid="{00000000-0005-0000-0000-0000AC000000}"/>
    <cellStyle name="20% - uthevingsfarge 5 4 6 2" xfId="1035" xr:uid="{00000000-0005-0000-0000-0000AD000000}"/>
    <cellStyle name="20% - uthevingsfarge 5 4 6 2 2" xfId="2165" xr:uid="{1B200447-2935-4328-9146-483874370723}"/>
    <cellStyle name="20% - uthevingsfarge 5 4 6 3" xfId="1514" xr:uid="{8C1CE32E-002C-4E47-8085-88901C59F4D6}"/>
    <cellStyle name="20% - uthevingsfarge 5 4 7" xfId="593" xr:uid="{00000000-0005-0000-0000-0000AE000000}"/>
    <cellStyle name="20% - uthevingsfarge 5 4 7 2" xfId="1723" xr:uid="{F6AE6376-359B-4F3E-8F3E-0AB2C9778CB0}"/>
    <cellStyle name="20% - uthevingsfarge 5 4 8" xfId="826" xr:uid="{00000000-0005-0000-0000-0000AF000000}"/>
    <cellStyle name="20% - uthevingsfarge 5 4 8 2" xfId="1956" xr:uid="{403AE74E-F81A-43CC-8E9B-77D7E50ED283}"/>
    <cellStyle name="20% - uthevingsfarge 5 4 9" xfId="1304" xr:uid="{C28C439F-3437-4B83-BB3C-84B3D9BD5E5C}"/>
    <cellStyle name="20% - uthevingsfarge 5 5" xfId="33" xr:uid="{00000000-0005-0000-0000-0000B0000000}"/>
    <cellStyle name="20% - uthevingsfarge 5 5 2" xfId="34" xr:uid="{00000000-0005-0000-0000-0000B1000000}"/>
    <cellStyle name="20% - uthevingsfarge 5 5 2 2" xfId="35" xr:uid="{00000000-0005-0000-0000-0000B2000000}"/>
    <cellStyle name="20% - uthevingsfarge 5 5 2 2 2" xfId="237" xr:uid="{00000000-0005-0000-0000-0000B3000000}"/>
    <cellStyle name="20% - uthevingsfarge 5 5 2 2 2 2" xfId="474" xr:uid="{00000000-0005-0000-0000-0000B4000000}"/>
    <cellStyle name="20% - uthevingsfarge 5 5 2 2 2 2 2" xfId="1149" xr:uid="{00000000-0005-0000-0000-0000B5000000}"/>
    <cellStyle name="20% - uthevingsfarge 5 5 2 2 2 2 2 2" xfId="2279" xr:uid="{F5F5347D-977A-4A83-87AC-7D62D5750697}"/>
    <cellStyle name="20% - uthevingsfarge 5 5 2 2 2 2 3" xfId="1628" xr:uid="{19F6ADA2-1E05-4A1B-9B91-7C055EE144B9}"/>
    <cellStyle name="20% - uthevingsfarge 5 5 2 2 2 3" xfId="707" xr:uid="{00000000-0005-0000-0000-0000B6000000}"/>
    <cellStyle name="20% - uthevingsfarge 5 5 2 2 2 3 2" xfId="1837" xr:uid="{5320A491-D587-473F-B781-D6885EE7E8D9}"/>
    <cellStyle name="20% - uthevingsfarge 5 5 2 2 2 4" xfId="940" xr:uid="{00000000-0005-0000-0000-0000B7000000}"/>
    <cellStyle name="20% - uthevingsfarge 5 5 2 2 2 4 2" xfId="2070" xr:uid="{C2F3C9CE-AB90-4A44-9CD4-0371EB2FE9DA}"/>
    <cellStyle name="20% - uthevingsfarge 5 5 2 2 2 5" xfId="1419" xr:uid="{622C097F-FDAD-4785-BCAC-4CAA8CCDA89A}"/>
    <cellStyle name="20% - uthevingsfarge 5 5 2 2 3" xfId="370" xr:uid="{00000000-0005-0000-0000-0000B8000000}"/>
    <cellStyle name="20% - uthevingsfarge 5 5 2 2 3 2" xfId="1045" xr:uid="{00000000-0005-0000-0000-0000B9000000}"/>
    <cellStyle name="20% - uthevingsfarge 5 5 2 2 3 2 2" xfId="2175" xr:uid="{7B693074-BA26-474B-B4F0-AB89CD22019D}"/>
    <cellStyle name="20% - uthevingsfarge 5 5 2 2 3 3" xfId="1524" xr:uid="{46A8C1E8-BF09-435F-96AB-EB74EA40DB08}"/>
    <cellStyle name="20% - uthevingsfarge 5 5 2 2 4" xfId="603" xr:uid="{00000000-0005-0000-0000-0000BA000000}"/>
    <cellStyle name="20% - uthevingsfarge 5 5 2 2 4 2" xfId="1733" xr:uid="{47AB0A40-A3E6-446A-8B29-F72E26AEBD0F}"/>
    <cellStyle name="20% - uthevingsfarge 5 5 2 2 5" xfId="836" xr:uid="{00000000-0005-0000-0000-0000BB000000}"/>
    <cellStyle name="20% - uthevingsfarge 5 5 2 2 5 2" xfId="1966" xr:uid="{EA2A2653-1695-4FF0-94C0-BFE684676C2D}"/>
    <cellStyle name="20% - uthevingsfarge 5 5 2 2 6" xfId="1314" xr:uid="{C97D224D-9007-42E1-AD97-B536579392F1}"/>
    <cellStyle name="20% - uthevingsfarge 5 5 2 3" xfId="236" xr:uid="{00000000-0005-0000-0000-0000BC000000}"/>
    <cellStyle name="20% - uthevingsfarge 5 5 2 3 2" xfId="473" xr:uid="{00000000-0005-0000-0000-0000BD000000}"/>
    <cellStyle name="20% - uthevingsfarge 5 5 2 3 2 2" xfId="1148" xr:uid="{00000000-0005-0000-0000-0000BE000000}"/>
    <cellStyle name="20% - uthevingsfarge 5 5 2 3 2 2 2" xfId="2278" xr:uid="{F6F24BE4-FBC6-4D13-854D-67F8F5A8BFB8}"/>
    <cellStyle name="20% - uthevingsfarge 5 5 2 3 2 3" xfId="1627" xr:uid="{732EFBF1-3263-401D-B488-5C8198F4C2E2}"/>
    <cellStyle name="20% - uthevingsfarge 5 5 2 3 3" xfId="706" xr:uid="{00000000-0005-0000-0000-0000BF000000}"/>
    <cellStyle name="20% - uthevingsfarge 5 5 2 3 3 2" xfId="1836" xr:uid="{6E6B689C-1E4B-4BE6-B354-D802F2362782}"/>
    <cellStyle name="20% - uthevingsfarge 5 5 2 3 4" xfId="939" xr:uid="{00000000-0005-0000-0000-0000C0000000}"/>
    <cellStyle name="20% - uthevingsfarge 5 5 2 3 4 2" xfId="2069" xr:uid="{7798479C-1BA9-4310-8C5C-6DB35E0AAE7E}"/>
    <cellStyle name="20% - uthevingsfarge 5 5 2 3 5" xfId="1418" xr:uid="{CF45B090-AD2A-4244-B048-1679007638E2}"/>
    <cellStyle name="20% - uthevingsfarge 5 5 2 4" xfId="369" xr:uid="{00000000-0005-0000-0000-0000C1000000}"/>
    <cellStyle name="20% - uthevingsfarge 5 5 2 4 2" xfId="1044" xr:uid="{00000000-0005-0000-0000-0000C2000000}"/>
    <cellStyle name="20% - uthevingsfarge 5 5 2 4 2 2" xfId="2174" xr:uid="{AFB2866E-F5DA-4BCC-86E4-13FA4EBEA4D8}"/>
    <cellStyle name="20% - uthevingsfarge 5 5 2 4 3" xfId="1523" xr:uid="{598BB920-E291-4038-B0E6-1755B2BD3571}"/>
    <cellStyle name="20% - uthevingsfarge 5 5 2 5" xfId="602" xr:uid="{00000000-0005-0000-0000-0000C3000000}"/>
    <cellStyle name="20% - uthevingsfarge 5 5 2 5 2" xfId="1732" xr:uid="{F041BFA8-A71A-4819-868E-2B1119625BAF}"/>
    <cellStyle name="20% - uthevingsfarge 5 5 2 6" xfId="835" xr:uid="{00000000-0005-0000-0000-0000C4000000}"/>
    <cellStyle name="20% - uthevingsfarge 5 5 2 6 2" xfId="1965" xr:uid="{F2883F58-698D-4480-BE14-3F62ACA63437}"/>
    <cellStyle name="20% - uthevingsfarge 5 5 2 7" xfId="1313" xr:uid="{3DBD1519-423E-4195-8862-7E824685FC9B}"/>
    <cellStyle name="20% - uthevingsfarge 5 5 3" xfId="36" xr:uid="{00000000-0005-0000-0000-0000C5000000}"/>
    <cellStyle name="20% - uthevingsfarge 5 5 3 2" xfId="238" xr:uid="{00000000-0005-0000-0000-0000C6000000}"/>
    <cellStyle name="20% - uthevingsfarge 5 5 3 2 2" xfId="475" xr:uid="{00000000-0005-0000-0000-0000C7000000}"/>
    <cellStyle name="20% - uthevingsfarge 5 5 3 2 2 2" xfId="1150" xr:uid="{00000000-0005-0000-0000-0000C8000000}"/>
    <cellStyle name="20% - uthevingsfarge 5 5 3 2 2 2 2" xfId="2280" xr:uid="{AF877760-F3DE-4179-9923-5C7356F2E119}"/>
    <cellStyle name="20% - uthevingsfarge 5 5 3 2 2 3" xfId="1629" xr:uid="{28F5F6F5-48F5-4920-B3FA-192FA94BC004}"/>
    <cellStyle name="20% - uthevingsfarge 5 5 3 2 3" xfId="708" xr:uid="{00000000-0005-0000-0000-0000C9000000}"/>
    <cellStyle name="20% - uthevingsfarge 5 5 3 2 3 2" xfId="1838" xr:uid="{AB7DE62C-AF17-4FC2-BE7A-D60AF2A31A81}"/>
    <cellStyle name="20% - uthevingsfarge 5 5 3 2 4" xfId="941" xr:uid="{00000000-0005-0000-0000-0000CA000000}"/>
    <cellStyle name="20% - uthevingsfarge 5 5 3 2 4 2" xfId="2071" xr:uid="{A4444686-642B-498C-AF51-18C86C8A50F2}"/>
    <cellStyle name="20% - uthevingsfarge 5 5 3 2 5" xfId="1420" xr:uid="{C4D74B10-7E34-47B9-9E2B-EACCFC13EBBA}"/>
    <cellStyle name="20% - uthevingsfarge 5 5 3 3" xfId="371" xr:uid="{00000000-0005-0000-0000-0000CB000000}"/>
    <cellStyle name="20% - uthevingsfarge 5 5 3 3 2" xfId="1046" xr:uid="{00000000-0005-0000-0000-0000CC000000}"/>
    <cellStyle name="20% - uthevingsfarge 5 5 3 3 2 2" xfId="2176" xr:uid="{4D65463D-132B-4675-A090-BC84EED89EDC}"/>
    <cellStyle name="20% - uthevingsfarge 5 5 3 3 3" xfId="1525" xr:uid="{82F33D45-CD24-4295-B508-2F71C12B7B23}"/>
    <cellStyle name="20% - uthevingsfarge 5 5 3 4" xfId="604" xr:uid="{00000000-0005-0000-0000-0000CD000000}"/>
    <cellStyle name="20% - uthevingsfarge 5 5 3 4 2" xfId="1734" xr:uid="{10466A0F-6BC7-4588-ABCB-319D489C823B}"/>
    <cellStyle name="20% - uthevingsfarge 5 5 3 5" xfId="837" xr:uid="{00000000-0005-0000-0000-0000CE000000}"/>
    <cellStyle name="20% - uthevingsfarge 5 5 3 5 2" xfId="1967" xr:uid="{AAF32F64-4159-4BB8-B026-34E148917D23}"/>
    <cellStyle name="20% - uthevingsfarge 5 5 3 6" xfId="1315" xr:uid="{24978A50-07A2-4133-BF9E-B114FD1496D0}"/>
    <cellStyle name="20% - uthevingsfarge 5 5 4" xfId="235" xr:uid="{00000000-0005-0000-0000-0000CF000000}"/>
    <cellStyle name="20% - uthevingsfarge 5 5 4 2" xfId="472" xr:uid="{00000000-0005-0000-0000-0000D0000000}"/>
    <cellStyle name="20% - uthevingsfarge 5 5 4 2 2" xfId="1147" xr:uid="{00000000-0005-0000-0000-0000D1000000}"/>
    <cellStyle name="20% - uthevingsfarge 5 5 4 2 2 2" xfId="2277" xr:uid="{886B2640-4876-43F8-AD28-405F24DC0197}"/>
    <cellStyle name="20% - uthevingsfarge 5 5 4 2 3" xfId="1626" xr:uid="{9B84C82C-BAF4-4EB6-B041-967AC2AACAA1}"/>
    <cellStyle name="20% - uthevingsfarge 5 5 4 3" xfId="705" xr:uid="{00000000-0005-0000-0000-0000D2000000}"/>
    <cellStyle name="20% - uthevingsfarge 5 5 4 3 2" xfId="1835" xr:uid="{9D4012AF-41FC-4B08-90B0-2DEC47B142B3}"/>
    <cellStyle name="20% - uthevingsfarge 5 5 4 4" xfId="938" xr:uid="{00000000-0005-0000-0000-0000D3000000}"/>
    <cellStyle name="20% - uthevingsfarge 5 5 4 4 2" xfId="2068" xr:uid="{F082C199-FE3E-4218-B0C7-51042D1B6E32}"/>
    <cellStyle name="20% - uthevingsfarge 5 5 4 5" xfId="1417" xr:uid="{B208786D-9D22-4A6D-B233-49D89B7A5B27}"/>
    <cellStyle name="20% - uthevingsfarge 5 5 5" xfId="368" xr:uid="{00000000-0005-0000-0000-0000D4000000}"/>
    <cellStyle name="20% - uthevingsfarge 5 5 5 2" xfId="1043" xr:uid="{00000000-0005-0000-0000-0000D5000000}"/>
    <cellStyle name="20% - uthevingsfarge 5 5 5 2 2" xfId="2173" xr:uid="{C04476F9-3BB3-436A-A5FD-BEACDA63A81E}"/>
    <cellStyle name="20% - uthevingsfarge 5 5 5 3" xfId="1522" xr:uid="{E755000E-DC30-4122-93D0-F5594951AF79}"/>
    <cellStyle name="20% - uthevingsfarge 5 5 6" xfId="601" xr:uid="{00000000-0005-0000-0000-0000D6000000}"/>
    <cellStyle name="20% - uthevingsfarge 5 5 6 2" xfId="1731" xr:uid="{AE881EF1-32D7-440A-8CDC-A1683D878C5C}"/>
    <cellStyle name="20% - uthevingsfarge 5 5 7" xfId="834" xr:uid="{00000000-0005-0000-0000-0000D7000000}"/>
    <cellStyle name="20% - uthevingsfarge 5 5 7 2" xfId="1964" xr:uid="{82F1C508-49CB-4871-8DEE-75DC0A7160FF}"/>
    <cellStyle name="20% - uthevingsfarge 5 5 8" xfId="1312" xr:uid="{FA91B80D-43CD-4F34-83E7-0007A9D1C33C}"/>
    <cellStyle name="20% - uthevingsfarge 5 6" xfId="37" xr:uid="{00000000-0005-0000-0000-0000D8000000}"/>
    <cellStyle name="20% - uthevingsfarge 5 6 2" xfId="38" xr:uid="{00000000-0005-0000-0000-0000D9000000}"/>
    <cellStyle name="20% - uthevingsfarge 5 6 2 2" xfId="240" xr:uid="{00000000-0005-0000-0000-0000DA000000}"/>
    <cellStyle name="20% - uthevingsfarge 5 6 2 2 2" xfId="477" xr:uid="{00000000-0005-0000-0000-0000DB000000}"/>
    <cellStyle name="20% - uthevingsfarge 5 6 2 2 2 2" xfId="1152" xr:uid="{00000000-0005-0000-0000-0000DC000000}"/>
    <cellStyle name="20% - uthevingsfarge 5 6 2 2 2 2 2" xfId="2282" xr:uid="{0C9BA93B-CD02-43DE-8D44-69FB8A41C535}"/>
    <cellStyle name="20% - uthevingsfarge 5 6 2 2 2 3" xfId="1631" xr:uid="{B606EAEC-9E44-4AD6-B728-C8BFAE5B4A31}"/>
    <cellStyle name="20% - uthevingsfarge 5 6 2 2 3" xfId="710" xr:uid="{00000000-0005-0000-0000-0000DD000000}"/>
    <cellStyle name="20% - uthevingsfarge 5 6 2 2 3 2" xfId="1840" xr:uid="{1F88B381-0BDF-4F46-B063-28EF641651C8}"/>
    <cellStyle name="20% - uthevingsfarge 5 6 2 2 4" xfId="943" xr:uid="{00000000-0005-0000-0000-0000DE000000}"/>
    <cellStyle name="20% - uthevingsfarge 5 6 2 2 4 2" xfId="2073" xr:uid="{59655034-EE61-4F3C-9503-123ADD54D0E8}"/>
    <cellStyle name="20% - uthevingsfarge 5 6 2 2 5" xfId="1422" xr:uid="{B7F32113-50E3-496C-A5AA-A6429645DE13}"/>
    <cellStyle name="20% - uthevingsfarge 5 6 2 3" xfId="373" xr:uid="{00000000-0005-0000-0000-0000DF000000}"/>
    <cellStyle name="20% - uthevingsfarge 5 6 2 3 2" xfId="1048" xr:uid="{00000000-0005-0000-0000-0000E0000000}"/>
    <cellStyle name="20% - uthevingsfarge 5 6 2 3 2 2" xfId="2178" xr:uid="{9EAF6323-0ADF-416C-90AC-957DBBE0FB5B}"/>
    <cellStyle name="20% - uthevingsfarge 5 6 2 3 3" xfId="1527" xr:uid="{141C4D4C-E8CC-487E-995D-A222DE2592D7}"/>
    <cellStyle name="20% - uthevingsfarge 5 6 2 4" xfId="606" xr:uid="{00000000-0005-0000-0000-0000E1000000}"/>
    <cellStyle name="20% - uthevingsfarge 5 6 2 4 2" xfId="1736" xr:uid="{0EA031F7-6020-4996-AF78-BA58B121B33D}"/>
    <cellStyle name="20% - uthevingsfarge 5 6 2 5" xfId="839" xr:uid="{00000000-0005-0000-0000-0000E2000000}"/>
    <cellStyle name="20% - uthevingsfarge 5 6 2 5 2" xfId="1969" xr:uid="{C7979A2C-AAD5-4C7A-93AA-8AEE2D17D76B}"/>
    <cellStyle name="20% - uthevingsfarge 5 6 2 6" xfId="1317" xr:uid="{496FC199-78EB-4959-B0D9-7F44AED8606E}"/>
    <cellStyle name="20% - uthevingsfarge 5 6 3" xfId="239" xr:uid="{00000000-0005-0000-0000-0000E3000000}"/>
    <cellStyle name="20% - uthevingsfarge 5 6 3 2" xfId="476" xr:uid="{00000000-0005-0000-0000-0000E4000000}"/>
    <cellStyle name="20% - uthevingsfarge 5 6 3 2 2" xfId="1151" xr:uid="{00000000-0005-0000-0000-0000E5000000}"/>
    <cellStyle name="20% - uthevingsfarge 5 6 3 2 2 2" xfId="2281" xr:uid="{2A259D9F-97F9-451F-9748-ADF1FA1C943C}"/>
    <cellStyle name="20% - uthevingsfarge 5 6 3 2 3" xfId="1630" xr:uid="{0D3B0B87-9814-4529-A6DE-612A669CD488}"/>
    <cellStyle name="20% - uthevingsfarge 5 6 3 3" xfId="709" xr:uid="{00000000-0005-0000-0000-0000E6000000}"/>
    <cellStyle name="20% - uthevingsfarge 5 6 3 3 2" xfId="1839" xr:uid="{36732661-3A63-4FF6-9CF6-241F129D1E88}"/>
    <cellStyle name="20% - uthevingsfarge 5 6 3 4" xfId="942" xr:uid="{00000000-0005-0000-0000-0000E7000000}"/>
    <cellStyle name="20% - uthevingsfarge 5 6 3 4 2" xfId="2072" xr:uid="{2C3B3BDE-A833-4AC2-BC4E-39D2C70AE6E4}"/>
    <cellStyle name="20% - uthevingsfarge 5 6 3 5" xfId="1421" xr:uid="{29E4389C-1530-4877-9B47-9A41F22DE17D}"/>
    <cellStyle name="20% - uthevingsfarge 5 6 4" xfId="372" xr:uid="{00000000-0005-0000-0000-0000E8000000}"/>
    <cellStyle name="20% - uthevingsfarge 5 6 4 2" xfId="1047" xr:uid="{00000000-0005-0000-0000-0000E9000000}"/>
    <cellStyle name="20% - uthevingsfarge 5 6 4 2 2" xfId="2177" xr:uid="{898AC37F-F045-41D0-913E-1CBC294D59AE}"/>
    <cellStyle name="20% - uthevingsfarge 5 6 4 3" xfId="1526" xr:uid="{99A2CF1D-AC8C-4EC2-8881-D30E5F347E2E}"/>
    <cellStyle name="20% - uthevingsfarge 5 6 5" xfId="605" xr:uid="{00000000-0005-0000-0000-0000EA000000}"/>
    <cellStyle name="20% - uthevingsfarge 5 6 5 2" xfId="1735" xr:uid="{04311185-ACF7-421A-8AC3-593FD7CAA49B}"/>
    <cellStyle name="20% - uthevingsfarge 5 6 6" xfId="838" xr:uid="{00000000-0005-0000-0000-0000EB000000}"/>
    <cellStyle name="20% - uthevingsfarge 5 6 6 2" xfId="1968" xr:uid="{BEB2E176-1FE2-40F6-8B3D-5EC29AAC808F}"/>
    <cellStyle name="20% - uthevingsfarge 5 6 7" xfId="1316" xr:uid="{354ED27F-A42C-4459-8C2A-DA1CFE262276}"/>
    <cellStyle name="20% - uthevingsfarge 5 7" xfId="39" xr:uid="{00000000-0005-0000-0000-0000EC000000}"/>
    <cellStyle name="20% - uthevingsfarge 5 7 2" xfId="241" xr:uid="{00000000-0005-0000-0000-0000ED000000}"/>
    <cellStyle name="20% - uthevingsfarge 5 7 2 2" xfId="478" xr:uid="{00000000-0005-0000-0000-0000EE000000}"/>
    <cellStyle name="20% - uthevingsfarge 5 7 2 2 2" xfId="1153" xr:uid="{00000000-0005-0000-0000-0000EF000000}"/>
    <cellStyle name="20% - uthevingsfarge 5 7 2 2 2 2" xfId="2283" xr:uid="{203A0C23-0EE3-4CE0-82AE-4A06CEDB1A00}"/>
    <cellStyle name="20% - uthevingsfarge 5 7 2 2 3" xfId="1632" xr:uid="{34C29ED8-FBA3-4CF6-8C09-F6513BCF57C7}"/>
    <cellStyle name="20% - uthevingsfarge 5 7 2 3" xfId="711" xr:uid="{00000000-0005-0000-0000-0000F0000000}"/>
    <cellStyle name="20% - uthevingsfarge 5 7 2 3 2" xfId="1841" xr:uid="{40B90C79-152E-4935-9124-19B79CC59484}"/>
    <cellStyle name="20% - uthevingsfarge 5 7 2 4" xfId="944" xr:uid="{00000000-0005-0000-0000-0000F1000000}"/>
    <cellStyle name="20% - uthevingsfarge 5 7 2 4 2" xfId="2074" xr:uid="{5C4C7FC2-47D3-4D36-B1FB-7634731FC601}"/>
    <cellStyle name="20% - uthevingsfarge 5 7 2 5" xfId="1423" xr:uid="{D975353D-8274-41F4-983B-E81718C80964}"/>
    <cellStyle name="20% - uthevingsfarge 5 7 3" xfId="374" xr:uid="{00000000-0005-0000-0000-0000F2000000}"/>
    <cellStyle name="20% - uthevingsfarge 5 7 3 2" xfId="1049" xr:uid="{00000000-0005-0000-0000-0000F3000000}"/>
    <cellStyle name="20% - uthevingsfarge 5 7 3 2 2" xfId="2179" xr:uid="{610D7C7A-C3B3-4A20-8C6D-8063534E7CD1}"/>
    <cellStyle name="20% - uthevingsfarge 5 7 3 3" xfId="1528" xr:uid="{23995230-AE13-4062-BC9A-E81EE46407CA}"/>
    <cellStyle name="20% - uthevingsfarge 5 7 4" xfId="607" xr:uid="{00000000-0005-0000-0000-0000F4000000}"/>
    <cellStyle name="20% - uthevingsfarge 5 7 4 2" xfId="1737" xr:uid="{00C2A361-B032-4038-B40D-3AE8B4C4248C}"/>
    <cellStyle name="20% - uthevingsfarge 5 7 5" xfId="840" xr:uid="{00000000-0005-0000-0000-0000F5000000}"/>
    <cellStyle name="20% - uthevingsfarge 5 7 5 2" xfId="1970" xr:uid="{1288CA02-ABD9-4631-AA5E-7EE276D807A2}"/>
    <cellStyle name="20% - uthevingsfarge 5 7 6" xfId="1318" xr:uid="{FC2489A6-C2E0-4CB1-9F24-2C3A3B98A4E7}"/>
    <cellStyle name="20% - uthevingsfarge 5 8" xfId="199" xr:uid="{00000000-0005-0000-0000-0000F6000000}"/>
    <cellStyle name="20% - uthevingsfarge 5 8 2" xfId="336" xr:uid="{00000000-0005-0000-0000-0000F7000000}"/>
    <cellStyle name="20% - uthevingsfarge 5 8 2 2" xfId="557" xr:uid="{00000000-0005-0000-0000-0000F8000000}"/>
    <cellStyle name="20% - uthevingsfarge 5 8 2 2 2" xfId="1232" xr:uid="{00000000-0005-0000-0000-0000F9000000}"/>
    <cellStyle name="20% - uthevingsfarge 5 8 2 2 2 2" xfId="2362" xr:uid="{1DCA6458-F9E5-415E-BBDA-95906A5A9809}"/>
    <cellStyle name="20% - uthevingsfarge 5 8 2 2 3" xfId="1699" xr:uid="{E41B55F5-C20B-4763-AE74-3CE73C47E06F}"/>
    <cellStyle name="20% - uthevingsfarge 5 8 2 3" xfId="790" xr:uid="{00000000-0005-0000-0000-0000FA000000}"/>
    <cellStyle name="20% - uthevingsfarge 5 8 2 3 2" xfId="1920" xr:uid="{94C1E9F6-C1BF-4E8F-A943-C08FFA267534}"/>
    <cellStyle name="20% - uthevingsfarge 5 8 2 4" xfId="1011" xr:uid="{00000000-0005-0000-0000-0000FB000000}"/>
    <cellStyle name="20% - uthevingsfarge 5 8 2 4 2" xfId="2141" xr:uid="{5CC44795-3A31-4A98-B97A-A873EB37C1BE}"/>
    <cellStyle name="20% - uthevingsfarge 5 8 2 5" xfId="1490" xr:uid="{1C44CA57-21D9-4345-91DA-2E916F9FC450}"/>
    <cellStyle name="20% - uthevingsfarge 5 8 3" xfId="441" xr:uid="{00000000-0005-0000-0000-0000FC000000}"/>
    <cellStyle name="20% - uthevingsfarge 5 8 3 2" xfId="1116" xr:uid="{00000000-0005-0000-0000-0000FD000000}"/>
    <cellStyle name="20% - uthevingsfarge 5 8 3 2 2" xfId="2246" xr:uid="{9C2CA1B2-54C9-4CD5-AD5F-7C69F9B2474F}"/>
    <cellStyle name="20% - uthevingsfarge 5 8 3 3" xfId="1595" xr:uid="{386DF67C-0BF6-4870-8CBB-B17EFD311F8D}"/>
    <cellStyle name="20% - uthevingsfarge 5 8 3 4" xfId="2405" xr:uid="{AB5035AA-ACDA-4FFF-BA0F-1699C7B5B224}"/>
    <cellStyle name="20% - uthevingsfarge 5 8 4" xfId="674" xr:uid="{00000000-0005-0000-0000-0000FE000000}"/>
    <cellStyle name="20% - uthevingsfarge 5 8 4 2" xfId="1804" xr:uid="{6AA80F49-66F0-422F-B58D-42B79FA48F77}"/>
    <cellStyle name="20% - uthevingsfarge 5 8 5" xfId="907" xr:uid="{00000000-0005-0000-0000-0000FF000000}"/>
    <cellStyle name="20% - uthevingsfarge 5 8 5 2" xfId="2037" xr:uid="{0DBCC39E-B96E-4D28-AA2C-9BF53DAD442B}"/>
    <cellStyle name="20% - uthevingsfarge 5 8 6" xfId="1385" xr:uid="{D21D7E31-0431-48F6-9706-093B25EC57B1}"/>
    <cellStyle name="20% - uthevingsfarge 5 8 7" xfId="2402" xr:uid="{53EE666F-40AC-455B-BEEE-7825EC931CC1}"/>
    <cellStyle name="20% - uthevingsfarge 5 9" xfId="215" xr:uid="{00000000-0005-0000-0000-000000010000}"/>
    <cellStyle name="20% - uthevingsfarge 5 9 2" xfId="349" xr:uid="{00000000-0005-0000-0000-000001010000}"/>
    <cellStyle name="20% - uthevingsfarge 5 9 2 2" xfId="570" xr:uid="{00000000-0005-0000-0000-000002010000}"/>
    <cellStyle name="20% - uthevingsfarge 5 9 2 2 2" xfId="1245" xr:uid="{00000000-0005-0000-0000-000003010000}"/>
    <cellStyle name="20% - uthevingsfarge 5 9 2 2 2 2" xfId="2375" xr:uid="{23406B20-534C-42BA-93CC-F45A42398D78}"/>
    <cellStyle name="20% - uthevingsfarge 5 9 2 2 3" xfId="1712" xr:uid="{E4AE5D60-A0FF-4957-A32D-2F351E1DEA5D}"/>
    <cellStyle name="20% - uthevingsfarge 5 9 2 3" xfId="803" xr:uid="{00000000-0005-0000-0000-000004010000}"/>
    <cellStyle name="20% - uthevingsfarge 5 9 2 3 2" xfId="1933" xr:uid="{0DD8858A-ADFC-475A-8E78-69DA0494D9A6}"/>
    <cellStyle name="20% - uthevingsfarge 5 9 2 4" xfId="1024" xr:uid="{00000000-0005-0000-0000-000005010000}"/>
    <cellStyle name="20% - uthevingsfarge 5 9 2 4 2" xfId="2154" xr:uid="{C5227942-9AE3-4603-9FEE-83D7BFB50CAB}"/>
    <cellStyle name="20% - uthevingsfarge 5 9 2 5" xfId="1503" xr:uid="{3B4E949F-BF3E-4D57-AAFC-7A7E55E177DD}"/>
    <cellStyle name="20% - uthevingsfarge 5 9 3" xfId="453" xr:uid="{00000000-0005-0000-0000-000006010000}"/>
    <cellStyle name="20% - uthevingsfarge 5 9 3 2" xfId="1128" xr:uid="{00000000-0005-0000-0000-000007010000}"/>
    <cellStyle name="20% - uthevingsfarge 5 9 3 2 2" xfId="2258" xr:uid="{D8FC1C7D-9551-44C1-AB11-9DA0FFE7DA35}"/>
    <cellStyle name="20% - uthevingsfarge 5 9 3 3" xfId="1607" xr:uid="{C2FA9E54-42CE-47C4-A5DE-218EBE8DBC65}"/>
    <cellStyle name="20% - uthevingsfarge 5 9 4" xfId="686" xr:uid="{00000000-0005-0000-0000-000008010000}"/>
    <cellStyle name="20% - uthevingsfarge 5 9 4 2" xfId="1816" xr:uid="{68857C41-65CB-41EB-B96E-78DF4B7886A5}"/>
    <cellStyle name="20% - uthevingsfarge 5 9 5" xfId="919" xr:uid="{00000000-0005-0000-0000-000009010000}"/>
    <cellStyle name="20% - uthevingsfarge 5 9 5 2" xfId="2049" xr:uid="{F4FB4F3F-1263-40DD-87E7-F5E79390A606}"/>
    <cellStyle name="20% - uthevingsfarge 5 9 6" xfId="1398" xr:uid="{4A5BB4E4-48E5-498F-862A-B4A3021BD240}"/>
    <cellStyle name="20% - uthevingsfarge 6 2" xfId="40" xr:uid="{00000000-0005-0000-0000-00000A010000}"/>
    <cellStyle name="40% - Accent1" xfId="41" xr:uid="{00000000-0005-0000-0000-00000B010000}"/>
    <cellStyle name="40% - Accent2" xfId="42" xr:uid="{00000000-0005-0000-0000-00000C010000}"/>
    <cellStyle name="40% - Accent3" xfId="43" xr:uid="{00000000-0005-0000-0000-00000D010000}"/>
    <cellStyle name="40% - Accent4" xfId="44" xr:uid="{00000000-0005-0000-0000-00000E010000}"/>
    <cellStyle name="40% - Accent5" xfId="45" xr:uid="{00000000-0005-0000-0000-00000F010000}"/>
    <cellStyle name="40% - Accent6" xfId="46" xr:uid="{00000000-0005-0000-0000-000010010000}"/>
    <cellStyle name="40% - uthevingsfarge 1 2" xfId="47" xr:uid="{00000000-0005-0000-0000-000011010000}"/>
    <cellStyle name="40% - uthevingsfarge 2 2" xfId="48" xr:uid="{00000000-0005-0000-0000-000012010000}"/>
    <cellStyle name="40% - uthevingsfarge 3 2" xfId="49" xr:uid="{00000000-0005-0000-0000-000013010000}"/>
    <cellStyle name="40% - uthevingsfarge 4 2" xfId="50" xr:uid="{00000000-0005-0000-0000-000014010000}"/>
    <cellStyle name="40% - uthevingsfarge 5 2" xfId="51" xr:uid="{00000000-0005-0000-0000-000015010000}"/>
    <cellStyle name="40% - uthevingsfarge 5 2 2" xfId="52" xr:uid="{00000000-0005-0000-0000-000016010000}"/>
    <cellStyle name="40% - uthevingsfarge 5 2 2 2" xfId="53" xr:uid="{00000000-0005-0000-0000-000017010000}"/>
    <cellStyle name="40% - uthevingsfarge 5 2 2 2 2" xfId="54" xr:uid="{00000000-0005-0000-0000-000018010000}"/>
    <cellStyle name="40% - uthevingsfarge 5 2 2 2 2 2" xfId="245" xr:uid="{00000000-0005-0000-0000-000019010000}"/>
    <cellStyle name="40% - uthevingsfarge 5 2 2 2 2 2 2" xfId="482" xr:uid="{00000000-0005-0000-0000-00001A010000}"/>
    <cellStyle name="40% - uthevingsfarge 5 2 2 2 2 2 2 2" xfId="1157" xr:uid="{00000000-0005-0000-0000-00001B010000}"/>
    <cellStyle name="40% - uthevingsfarge 5 2 2 2 2 2 2 2 2" xfId="2287" xr:uid="{C2FDDCA9-947A-48AD-9297-3329449B9839}"/>
    <cellStyle name="40% - uthevingsfarge 5 2 2 2 2 2 2 3" xfId="1636" xr:uid="{4C360428-DC2F-4A43-8F5C-CDE553A23B45}"/>
    <cellStyle name="40% - uthevingsfarge 5 2 2 2 2 2 3" xfId="715" xr:uid="{00000000-0005-0000-0000-00001C010000}"/>
    <cellStyle name="40% - uthevingsfarge 5 2 2 2 2 2 3 2" xfId="1845" xr:uid="{721C6613-2DC0-4808-A63A-E32FE32F2FED}"/>
    <cellStyle name="40% - uthevingsfarge 5 2 2 2 2 2 4" xfId="948" xr:uid="{00000000-0005-0000-0000-00001D010000}"/>
    <cellStyle name="40% - uthevingsfarge 5 2 2 2 2 2 4 2" xfId="2078" xr:uid="{81A3C4EA-835B-41CD-8E49-13D1ADE19F00}"/>
    <cellStyle name="40% - uthevingsfarge 5 2 2 2 2 2 5" xfId="1427" xr:uid="{48D34F97-D373-4FDD-A414-C10260B12F40}"/>
    <cellStyle name="40% - uthevingsfarge 5 2 2 2 2 3" xfId="378" xr:uid="{00000000-0005-0000-0000-00001E010000}"/>
    <cellStyle name="40% - uthevingsfarge 5 2 2 2 2 3 2" xfId="1053" xr:uid="{00000000-0005-0000-0000-00001F010000}"/>
    <cellStyle name="40% - uthevingsfarge 5 2 2 2 2 3 2 2" xfId="2183" xr:uid="{EE539B15-7E1B-435D-AC81-04A013777D96}"/>
    <cellStyle name="40% - uthevingsfarge 5 2 2 2 2 3 3" xfId="1532" xr:uid="{CB8E49FA-364D-4A19-AEF5-207F93A562B2}"/>
    <cellStyle name="40% - uthevingsfarge 5 2 2 2 2 4" xfId="611" xr:uid="{00000000-0005-0000-0000-000020010000}"/>
    <cellStyle name="40% - uthevingsfarge 5 2 2 2 2 4 2" xfId="1741" xr:uid="{34CEEFDA-2FF1-459D-82B9-26526CEA837F}"/>
    <cellStyle name="40% - uthevingsfarge 5 2 2 2 2 5" xfId="844" xr:uid="{00000000-0005-0000-0000-000021010000}"/>
    <cellStyle name="40% - uthevingsfarge 5 2 2 2 2 5 2" xfId="1974" xr:uid="{072A4E75-6CEC-4319-A832-8A2F4DD1FB3E}"/>
    <cellStyle name="40% - uthevingsfarge 5 2 2 2 2 6" xfId="1322" xr:uid="{53DBB51A-657D-4A91-AA37-011F1E9AD761}"/>
    <cellStyle name="40% - uthevingsfarge 5 2 2 2 3" xfId="244" xr:uid="{00000000-0005-0000-0000-000022010000}"/>
    <cellStyle name="40% - uthevingsfarge 5 2 2 2 3 2" xfId="481" xr:uid="{00000000-0005-0000-0000-000023010000}"/>
    <cellStyle name="40% - uthevingsfarge 5 2 2 2 3 2 2" xfId="1156" xr:uid="{00000000-0005-0000-0000-000024010000}"/>
    <cellStyle name="40% - uthevingsfarge 5 2 2 2 3 2 2 2" xfId="2286" xr:uid="{FC4C805A-4CEF-429F-8506-90B034F0C2B5}"/>
    <cellStyle name="40% - uthevingsfarge 5 2 2 2 3 2 3" xfId="1635" xr:uid="{7BF0BEFF-BDF2-4F7F-B0B7-4911C672AFD8}"/>
    <cellStyle name="40% - uthevingsfarge 5 2 2 2 3 3" xfId="714" xr:uid="{00000000-0005-0000-0000-000025010000}"/>
    <cellStyle name="40% - uthevingsfarge 5 2 2 2 3 3 2" xfId="1844" xr:uid="{16E3C0EE-0E38-436C-AE96-F9B68CC81A83}"/>
    <cellStyle name="40% - uthevingsfarge 5 2 2 2 3 4" xfId="947" xr:uid="{00000000-0005-0000-0000-000026010000}"/>
    <cellStyle name="40% - uthevingsfarge 5 2 2 2 3 4 2" xfId="2077" xr:uid="{A8025E28-067D-4715-8AC4-2A0BF13B455A}"/>
    <cellStyle name="40% - uthevingsfarge 5 2 2 2 3 5" xfId="1426" xr:uid="{4CD24D67-7796-4F56-B29D-8C8F675D3867}"/>
    <cellStyle name="40% - uthevingsfarge 5 2 2 2 4" xfId="377" xr:uid="{00000000-0005-0000-0000-000027010000}"/>
    <cellStyle name="40% - uthevingsfarge 5 2 2 2 4 2" xfId="1052" xr:uid="{00000000-0005-0000-0000-000028010000}"/>
    <cellStyle name="40% - uthevingsfarge 5 2 2 2 4 2 2" xfId="2182" xr:uid="{F651D602-A2A1-4368-BA03-B114CD486B54}"/>
    <cellStyle name="40% - uthevingsfarge 5 2 2 2 4 3" xfId="1531" xr:uid="{221BA4F4-DEED-4D7D-B516-2C2E3AF3CD27}"/>
    <cellStyle name="40% - uthevingsfarge 5 2 2 2 5" xfId="610" xr:uid="{00000000-0005-0000-0000-000029010000}"/>
    <cellStyle name="40% - uthevingsfarge 5 2 2 2 5 2" xfId="1740" xr:uid="{217B952F-4375-44F0-8BE7-B86F637C3C23}"/>
    <cellStyle name="40% - uthevingsfarge 5 2 2 2 6" xfId="843" xr:uid="{00000000-0005-0000-0000-00002A010000}"/>
    <cellStyle name="40% - uthevingsfarge 5 2 2 2 6 2" xfId="1973" xr:uid="{3D459CA7-10C5-4794-BA2B-369B792754C0}"/>
    <cellStyle name="40% - uthevingsfarge 5 2 2 2 7" xfId="1321" xr:uid="{D7466AAA-0AA3-4CB5-9640-586A9859A966}"/>
    <cellStyle name="40% - uthevingsfarge 5 2 2 3" xfId="55" xr:uid="{00000000-0005-0000-0000-00002B010000}"/>
    <cellStyle name="40% - uthevingsfarge 5 2 2 3 2" xfId="246" xr:uid="{00000000-0005-0000-0000-00002C010000}"/>
    <cellStyle name="40% - uthevingsfarge 5 2 2 3 2 2" xfId="483" xr:uid="{00000000-0005-0000-0000-00002D010000}"/>
    <cellStyle name="40% - uthevingsfarge 5 2 2 3 2 2 2" xfId="1158" xr:uid="{00000000-0005-0000-0000-00002E010000}"/>
    <cellStyle name="40% - uthevingsfarge 5 2 2 3 2 2 2 2" xfId="2288" xr:uid="{A92DA2FA-F381-4ADC-8720-67B9E7D877B1}"/>
    <cellStyle name="40% - uthevingsfarge 5 2 2 3 2 2 3" xfId="1637" xr:uid="{CFB3BC83-7BF8-485E-8DBD-F0CB2199FD19}"/>
    <cellStyle name="40% - uthevingsfarge 5 2 2 3 2 3" xfId="716" xr:uid="{00000000-0005-0000-0000-00002F010000}"/>
    <cellStyle name="40% - uthevingsfarge 5 2 2 3 2 3 2" xfId="1846" xr:uid="{16C96453-38CB-4F7A-8FAE-0C8AF8A7B71E}"/>
    <cellStyle name="40% - uthevingsfarge 5 2 2 3 2 4" xfId="949" xr:uid="{00000000-0005-0000-0000-000030010000}"/>
    <cellStyle name="40% - uthevingsfarge 5 2 2 3 2 4 2" xfId="2079" xr:uid="{C405743E-30E1-41AF-85E3-7B53267682FF}"/>
    <cellStyle name="40% - uthevingsfarge 5 2 2 3 2 5" xfId="1428" xr:uid="{726719CB-9510-46EB-880C-A206A143B8CA}"/>
    <cellStyle name="40% - uthevingsfarge 5 2 2 3 3" xfId="379" xr:uid="{00000000-0005-0000-0000-000031010000}"/>
    <cellStyle name="40% - uthevingsfarge 5 2 2 3 3 2" xfId="1054" xr:uid="{00000000-0005-0000-0000-000032010000}"/>
    <cellStyle name="40% - uthevingsfarge 5 2 2 3 3 2 2" xfId="2184" xr:uid="{A24BF506-76BE-469A-B06B-1CE4FA29C050}"/>
    <cellStyle name="40% - uthevingsfarge 5 2 2 3 3 3" xfId="1533" xr:uid="{80C815B6-60E4-4332-8106-933B423AE4CB}"/>
    <cellStyle name="40% - uthevingsfarge 5 2 2 3 4" xfId="612" xr:uid="{00000000-0005-0000-0000-000033010000}"/>
    <cellStyle name="40% - uthevingsfarge 5 2 2 3 4 2" xfId="1742" xr:uid="{E2A7CA85-5F51-439D-ACB3-EBF9C6C440CA}"/>
    <cellStyle name="40% - uthevingsfarge 5 2 2 3 5" xfId="845" xr:uid="{00000000-0005-0000-0000-000034010000}"/>
    <cellStyle name="40% - uthevingsfarge 5 2 2 3 5 2" xfId="1975" xr:uid="{3E6A8EF6-FBB9-4BFD-A430-B4EEF7579DFE}"/>
    <cellStyle name="40% - uthevingsfarge 5 2 2 3 6" xfId="1323" xr:uid="{B9368770-6F96-4584-826E-23CFC5BB4554}"/>
    <cellStyle name="40% - uthevingsfarge 5 2 2 4" xfId="243" xr:uid="{00000000-0005-0000-0000-000035010000}"/>
    <cellStyle name="40% - uthevingsfarge 5 2 2 4 2" xfId="480" xr:uid="{00000000-0005-0000-0000-000036010000}"/>
    <cellStyle name="40% - uthevingsfarge 5 2 2 4 2 2" xfId="1155" xr:uid="{00000000-0005-0000-0000-000037010000}"/>
    <cellStyle name="40% - uthevingsfarge 5 2 2 4 2 2 2" xfId="2285" xr:uid="{91C54617-7B28-4BA0-BA7B-6007C0E3EA90}"/>
    <cellStyle name="40% - uthevingsfarge 5 2 2 4 2 3" xfId="1634" xr:uid="{525AE876-1D74-458D-A64A-0ADBD78BD9C7}"/>
    <cellStyle name="40% - uthevingsfarge 5 2 2 4 3" xfId="713" xr:uid="{00000000-0005-0000-0000-000038010000}"/>
    <cellStyle name="40% - uthevingsfarge 5 2 2 4 3 2" xfId="1843" xr:uid="{6BE28309-03DA-4271-93E6-1B2C0896956E}"/>
    <cellStyle name="40% - uthevingsfarge 5 2 2 4 4" xfId="946" xr:uid="{00000000-0005-0000-0000-000039010000}"/>
    <cellStyle name="40% - uthevingsfarge 5 2 2 4 4 2" xfId="2076" xr:uid="{9923D91C-8876-46C3-8212-FCB70AA08E3C}"/>
    <cellStyle name="40% - uthevingsfarge 5 2 2 4 5" xfId="1425" xr:uid="{9907DA18-ED9A-4411-BF11-B145E04F81B0}"/>
    <cellStyle name="40% - uthevingsfarge 5 2 2 5" xfId="376" xr:uid="{00000000-0005-0000-0000-00003A010000}"/>
    <cellStyle name="40% - uthevingsfarge 5 2 2 5 2" xfId="1051" xr:uid="{00000000-0005-0000-0000-00003B010000}"/>
    <cellStyle name="40% - uthevingsfarge 5 2 2 5 2 2" xfId="2181" xr:uid="{0148D240-92AE-4140-866A-0C046B302B18}"/>
    <cellStyle name="40% - uthevingsfarge 5 2 2 5 3" xfId="1530" xr:uid="{5E384858-5236-431E-AA35-D3C774EE3151}"/>
    <cellStyle name="40% - uthevingsfarge 5 2 2 6" xfId="609" xr:uid="{00000000-0005-0000-0000-00003C010000}"/>
    <cellStyle name="40% - uthevingsfarge 5 2 2 6 2" xfId="1739" xr:uid="{EC0CE15E-3A87-4680-BFAD-849C54B9FB2E}"/>
    <cellStyle name="40% - uthevingsfarge 5 2 2 7" xfId="842" xr:uid="{00000000-0005-0000-0000-00003D010000}"/>
    <cellStyle name="40% - uthevingsfarge 5 2 2 7 2" xfId="1972" xr:uid="{03C726B7-C4F3-4BC4-8F56-B04B1F8BB1DB}"/>
    <cellStyle name="40% - uthevingsfarge 5 2 2 8" xfId="1320" xr:uid="{C3231D5F-699E-4BF7-AC9C-5CA5B71C52FD}"/>
    <cellStyle name="40% - uthevingsfarge 5 2 3" xfId="56" xr:uid="{00000000-0005-0000-0000-00003E010000}"/>
    <cellStyle name="40% - uthevingsfarge 5 2 3 2" xfId="57" xr:uid="{00000000-0005-0000-0000-00003F010000}"/>
    <cellStyle name="40% - uthevingsfarge 5 2 3 2 2" xfId="248" xr:uid="{00000000-0005-0000-0000-000040010000}"/>
    <cellStyle name="40% - uthevingsfarge 5 2 3 2 2 2" xfId="485" xr:uid="{00000000-0005-0000-0000-000041010000}"/>
    <cellStyle name="40% - uthevingsfarge 5 2 3 2 2 2 2" xfId="1160" xr:uid="{00000000-0005-0000-0000-000042010000}"/>
    <cellStyle name="40% - uthevingsfarge 5 2 3 2 2 2 2 2" xfId="2290" xr:uid="{24CFF4C2-00C2-4288-912B-7354CCF112CD}"/>
    <cellStyle name="40% - uthevingsfarge 5 2 3 2 2 2 3" xfId="1639" xr:uid="{E85ABA0A-A962-406D-955D-4078299BA6E8}"/>
    <cellStyle name="40% - uthevingsfarge 5 2 3 2 2 3" xfId="718" xr:uid="{00000000-0005-0000-0000-000043010000}"/>
    <cellStyle name="40% - uthevingsfarge 5 2 3 2 2 3 2" xfId="1848" xr:uid="{A601AB5E-321E-4590-B8B1-DA8949D67056}"/>
    <cellStyle name="40% - uthevingsfarge 5 2 3 2 2 4" xfId="951" xr:uid="{00000000-0005-0000-0000-000044010000}"/>
    <cellStyle name="40% - uthevingsfarge 5 2 3 2 2 4 2" xfId="2081" xr:uid="{9A9196C6-E8BB-4BA8-90FC-0853426A3A64}"/>
    <cellStyle name="40% - uthevingsfarge 5 2 3 2 2 5" xfId="1430" xr:uid="{7D356F6D-C44E-4B2B-8C5B-4D0F078E16CB}"/>
    <cellStyle name="40% - uthevingsfarge 5 2 3 2 3" xfId="381" xr:uid="{00000000-0005-0000-0000-000045010000}"/>
    <cellStyle name="40% - uthevingsfarge 5 2 3 2 3 2" xfId="1056" xr:uid="{00000000-0005-0000-0000-000046010000}"/>
    <cellStyle name="40% - uthevingsfarge 5 2 3 2 3 2 2" xfId="2186" xr:uid="{32BE2EE1-8D02-42DD-8CE3-C2B56B0173DF}"/>
    <cellStyle name="40% - uthevingsfarge 5 2 3 2 3 3" xfId="1535" xr:uid="{7BDD6462-C6AA-4EC5-8470-1B5CDA389F52}"/>
    <cellStyle name="40% - uthevingsfarge 5 2 3 2 4" xfId="614" xr:uid="{00000000-0005-0000-0000-000047010000}"/>
    <cellStyle name="40% - uthevingsfarge 5 2 3 2 4 2" xfId="1744" xr:uid="{8AC30D4C-8497-4EE3-AAA1-A1D73DC41EC6}"/>
    <cellStyle name="40% - uthevingsfarge 5 2 3 2 5" xfId="847" xr:uid="{00000000-0005-0000-0000-000048010000}"/>
    <cellStyle name="40% - uthevingsfarge 5 2 3 2 5 2" xfId="1977" xr:uid="{A571DF60-07B5-435E-B101-728FFEC5DB95}"/>
    <cellStyle name="40% - uthevingsfarge 5 2 3 2 6" xfId="1325" xr:uid="{E8F20BEB-A89C-4BBB-A87C-331602862B80}"/>
    <cellStyle name="40% - uthevingsfarge 5 2 3 3" xfId="247" xr:uid="{00000000-0005-0000-0000-000049010000}"/>
    <cellStyle name="40% - uthevingsfarge 5 2 3 3 2" xfId="484" xr:uid="{00000000-0005-0000-0000-00004A010000}"/>
    <cellStyle name="40% - uthevingsfarge 5 2 3 3 2 2" xfId="1159" xr:uid="{00000000-0005-0000-0000-00004B010000}"/>
    <cellStyle name="40% - uthevingsfarge 5 2 3 3 2 2 2" xfId="2289" xr:uid="{12A65B81-3EC1-4D2B-B192-92770D72E611}"/>
    <cellStyle name="40% - uthevingsfarge 5 2 3 3 2 3" xfId="1638" xr:uid="{22085B1B-D0E7-40FB-9AC9-AE900B7BE350}"/>
    <cellStyle name="40% - uthevingsfarge 5 2 3 3 3" xfId="717" xr:uid="{00000000-0005-0000-0000-00004C010000}"/>
    <cellStyle name="40% - uthevingsfarge 5 2 3 3 3 2" xfId="1847" xr:uid="{550B5458-C628-42C1-B0E9-A22651573B0E}"/>
    <cellStyle name="40% - uthevingsfarge 5 2 3 3 4" xfId="950" xr:uid="{00000000-0005-0000-0000-00004D010000}"/>
    <cellStyle name="40% - uthevingsfarge 5 2 3 3 4 2" xfId="2080" xr:uid="{E9807C3C-22F0-41F9-A667-51D5A9792866}"/>
    <cellStyle name="40% - uthevingsfarge 5 2 3 3 5" xfId="1429" xr:uid="{3243E216-3C34-466E-AA80-A0336C6E09FA}"/>
    <cellStyle name="40% - uthevingsfarge 5 2 3 4" xfId="380" xr:uid="{00000000-0005-0000-0000-00004E010000}"/>
    <cellStyle name="40% - uthevingsfarge 5 2 3 4 2" xfId="1055" xr:uid="{00000000-0005-0000-0000-00004F010000}"/>
    <cellStyle name="40% - uthevingsfarge 5 2 3 4 2 2" xfId="2185" xr:uid="{88E93717-1EFF-4EE3-9456-3F6C8662A142}"/>
    <cellStyle name="40% - uthevingsfarge 5 2 3 4 3" xfId="1534" xr:uid="{F130D4B1-274C-4311-A454-A3AA4D864346}"/>
    <cellStyle name="40% - uthevingsfarge 5 2 3 5" xfId="613" xr:uid="{00000000-0005-0000-0000-000050010000}"/>
    <cellStyle name="40% - uthevingsfarge 5 2 3 5 2" xfId="1743" xr:uid="{FC416968-7313-403F-BA31-C300BFA9B81F}"/>
    <cellStyle name="40% - uthevingsfarge 5 2 3 6" xfId="846" xr:uid="{00000000-0005-0000-0000-000051010000}"/>
    <cellStyle name="40% - uthevingsfarge 5 2 3 6 2" xfId="1976" xr:uid="{4B71AFEF-6259-45D0-A9C7-ADDDEEF3449C}"/>
    <cellStyle name="40% - uthevingsfarge 5 2 3 7" xfId="1324" xr:uid="{77F57C46-924B-4235-923C-65BD8D802ED4}"/>
    <cellStyle name="40% - uthevingsfarge 5 2 4" xfId="58" xr:uid="{00000000-0005-0000-0000-000052010000}"/>
    <cellStyle name="40% - uthevingsfarge 5 2 4 2" xfId="249" xr:uid="{00000000-0005-0000-0000-000053010000}"/>
    <cellStyle name="40% - uthevingsfarge 5 2 4 2 2" xfId="486" xr:uid="{00000000-0005-0000-0000-000054010000}"/>
    <cellStyle name="40% - uthevingsfarge 5 2 4 2 2 2" xfId="1161" xr:uid="{00000000-0005-0000-0000-000055010000}"/>
    <cellStyle name="40% - uthevingsfarge 5 2 4 2 2 2 2" xfId="2291" xr:uid="{F1982D74-FAD0-4735-9B61-59DB3252C89F}"/>
    <cellStyle name="40% - uthevingsfarge 5 2 4 2 2 3" xfId="1640" xr:uid="{FDEDCDAC-E671-4A8E-8EF7-621595EB8259}"/>
    <cellStyle name="40% - uthevingsfarge 5 2 4 2 3" xfId="719" xr:uid="{00000000-0005-0000-0000-000056010000}"/>
    <cellStyle name="40% - uthevingsfarge 5 2 4 2 3 2" xfId="1849" xr:uid="{1A6B1BE8-6F82-4F59-89FF-1D20884CBBF7}"/>
    <cellStyle name="40% - uthevingsfarge 5 2 4 2 4" xfId="952" xr:uid="{00000000-0005-0000-0000-000057010000}"/>
    <cellStyle name="40% - uthevingsfarge 5 2 4 2 4 2" xfId="2082" xr:uid="{266672E2-4C7C-4890-A714-7DFB63F2EB95}"/>
    <cellStyle name="40% - uthevingsfarge 5 2 4 2 5" xfId="1431" xr:uid="{9BA83A5E-F547-4F39-8843-700833B6FF9D}"/>
    <cellStyle name="40% - uthevingsfarge 5 2 4 3" xfId="382" xr:uid="{00000000-0005-0000-0000-000058010000}"/>
    <cellStyle name="40% - uthevingsfarge 5 2 4 3 2" xfId="1057" xr:uid="{00000000-0005-0000-0000-000059010000}"/>
    <cellStyle name="40% - uthevingsfarge 5 2 4 3 2 2" xfId="2187" xr:uid="{FEB6EB2E-14F5-472A-8E91-FF8E32ED3A72}"/>
    <cellStyle name="40% - uthevingsfarge 5 2 4 3 3" xfId="1536" xr:uid="{B748DFF0-43C6-4EE5-A5BD-5708A1D05675}"/>
    <cellStyle name="40% - uthevingsfarge 5 2 4 4" xfId="615" xr:uid="{00000000-0005-0000-0000-00005A010000}"/>
    <cellStyle name="40% - uthevingsfarge 5 2 4 4 2" xfId="1745" xr:uid="{03966BC0-CA04-4E91-B6C4-9B0D4909711D}"/>
    <cellStyle name="40% - uthevingsfarge 5 2 4 5" xfId="848" xr:uid="{00000000-0005-0000-0000-00005B010000}"/>
    <cellStyle name="40% - uthevingsfarge 5 2 4 5 2" xfId="1978" xr:uid="{DF0DEF8F-CCCD-4EEE-8A61-DCB3F1155B11}"/>
    <cellStyle name="40% - uthevingsfarge 5 2 4 6" xfId="1326" xr:uid="{39E42847-0374-4A4E-959A-611355B29526}"/>
    <cellStyle name="40% - uthevingsfarge 5 2 5" xfId="242" xr:uid="{00000000-0005-0000-0000-00005C010000}"/>
    <cellStyle name="40% - uthevingsfarge 5 2 5 2" xfId="479" xr:uid="{00000000-0005-0000-0000-00005D010000}"/>
    <cellStyle name="40% - uthevingsfarge 5 2 5 2 2" xfId="1154" xr:uid="{00000000-0005-0000-0000-00005E010000}"/>
    <cellStyle name="40% - uthevingsfarge 5 2 5 2 2 2" xfId="2284" xr:uid="{AB93A190-01E7-40AE-BA55-77162FCFFED9}"/>
    <cellStyle name="40% - uthevingsfarge 5 2 5 2 3" xfId="1633" xr:uid="{CFD1B28A-1A57-4219-9AB3-FF2C67AB491F}"/>
    <cellStyle name="40% - uthevingsfarge 5 2 5 3" xfId="712" xr:uid="{00000000-0005-0000-0000-00005F010000}"/>
    <cellStyle name="40% - uthevingsfarge 5 2 5 3 2" xfId="1842" xr:uid="{F9D8A2A3-FDC8-4AD0-859A-3F327175B4B0}"/>
    <cellStyle name="40% - uthevingsfarge 5 2 5 4" xfId="945" xr:uid="{00000000-0005-0000-0000-000060010000}"/>
    <cellStyle name="40% - uthevingsfarge 5 2 5 4 2" xfId="2075" xr:uid="{D6D9F2F1-1685-464F-B6BA-A9BCEF8199F7}"/>
    <cellStyle name="40% - uthevingsfarge 5 2 5 5" xfId="1424" xr:uid="{54DFEFEE-24FC-45BE-B2C1-F443A4BE65B3}"/>
    <cellStyle name="40% - uthevingsfarge 5 2 6" xfId="375" xr:uid="{00000000-0005-0000-0000-000061010000}"/>
    <cellStyle name="40% - uthevingsfarge 5 2 6 2" xfId="1050" xr:uid="{00000000-0005-0000-0000-000062010000}"/>
    <cellStyle name="40% - uthevingsfarge 5 2 6 2 2" xfId="2180" xr:uid="{D606A698-F5C0-4665-B3A1-4CB6B25FEAD2}"/>
    <cellStyle name="40% - uthevingsfarge 5 2 6 3" xfId="1529" xr:uid="{D46D5D67-A5A9-4E72-B87F-5D5548FED8EB}"/>
    <cellStyle name="40% - uthevingsfarge 5 2 7" xfId="608" xr:uid="{00000000-0005-0000-0000-000063010000}"/>
    <cellStyle name="40% - uthevingsfarge 5 2 7 2" xfId="1738" xr:uid="{7570A175-EF2D-4021-AC0F-496647E3FD0D}"/>
    <cellStyle name="40% - uthevingsfarge 5 2 8" xfId="841" xr:uid="{00000000-0005-0000-0000-000064010000}"/>
    <cellStyle name="40% - uthevingsfarge 5 2 8 2" xfId="1971" xr:uid="{A026E1BC-127E-4F3E-A975-16EEC8C7A214}"/>
    <cellStyle name="40% - uthevingsfarge 5 2 9" xfId="1319" xr:uid="{05DAFF07-6318-47F3-90ED-B43704907972}"/>
    <cellStyle name="40% - uthevingsfarge 5 3" xfId="59" xr:uid="{00000000-0005-0000-0000-000065010000}"/>
    <cellStyle name="40% - uthevingsfarge 5 4" xfId="60" xr:uid="{00000000-0005-0000-0000-000066010000}"/>
    <cellStyle name="40% - uthevingsfarge 5 4 2" xfId="61" xr:uid="{00000000-0005-0000-0000-000067010000}"/>
    <cellStyle name="40% - uthevingsfarge 5 4 2 2" xfId="62" xr:uid="{00000000-0005-0000-0000-000068010000}"/>
    <cellStyle name="40% - uthevingsfarge 5 4 2 2 2" xfId="63" xr:uid="{00000000-0005-0000-0000-000069010000}"/>
    <cellStyle name="40% - uthevingsfarge 5 4 2 2 2 2" xfId="253" xr:uid="{00000000-0005-0000-0000-00006A010000}"/>
    <cellStyle name="40% - uthevingsfarge 5 4 2 2 2 2 2" xfId="490" xr:uid="{00000000-0005-0000-0000-00006B010000}"/>
    <cellStyle name="40% - uthevingsfarge 5 4 2 2 2 2 2 2" xfId="1165" xr:uid="{00000000-0005-0000-0000-00006C010000}"/>
    <cellStyle name="40% - uthevingsfarge 5 4 2 2 2 2 2 2 2" xfId="2295" xr:uid="{3CFCD551-8F95-4B4B-A4F4-D7A542334B63}"/>
    <cellStyle name="40% - uthevingsfarge 5 4 2 2 2 2 2 3" xfId="1644" xr:uid="{48B4CE13-C1CA-4A51-9449-52243D49E9BA}"/>
    <cellStyle name="40% - uthevingsfarge 5 4 2 2 2 2 3" xfId="723" xr:uid="{00000000-0005-0000-0000-00006D010000}"/>
    <cellStyle name="40% - uthevingsfarge 5 4 2 2 2 2 3 2" xfId="1853" xr:uid="{5D4A48A3-E456-4991-B8AC-9934CE8063A1}"/>
    <cellStyle name="40% - uthevingsfarge 5 4 2 2 2 2 4" xfId="956" xr:uid="{00000000-0005-0000-0000-00006E010000}"/>
    <cellStyle name="40% - uthevingsfarge 5 4 2 2 2 2 4 2" xfId="2086" xr:uid="{3AB91BBE-93FB-401A-BC2E-B58DE8AF3390}"/>
    <cellStyle name="40% - uthevingsfarge 5 4 2 2 2 2 5" xfId="1435" xr:uid="{2C8E6214-23B4-4110-9548-BCB738C9C173}"/>
    <cellStyle name="40% - uthevingsfarge 5 4 2 2 2 3" xfId="386" xr:uid="{00000000-0005-0000-0000-00006F010000}"/>
    <cellStyle name="40% - uthevingsfarge 5 4 2 2 2 3 2" xfId="1061" xr:uid="{00000000-0005-0000-0000-000070010000}"/>
    <cellStyle name="40% - uthevingsfarge 5 4 2 2 2 3 2 2" xfId="2191" xr:uid="{F5C7B452-A960-4BEB-8A4F-72A891B33F29}"/>
    <cellStyle name="40% - uthevingsfarge 5 4 2 2 2 3 3" xfId="1540" xr:uid="{6F93037A-93F3-4B60-ACE1-3E3F93918C66}"/>
    <cellStyle name="40% - uthevingsfarge 5 4 2 2 2 4" xfId="619" xr:uid="{00000000-0005-0000-0000-000071010000}"/>
    <cellStyle name="40% - uthevingsfarge 5 4 2 2 2 4 2" xfId="1749" xr:uid="{FF38B76B-C66D-44F1-A501-61C02874E75B}"/>
    <cellStyle name="40% - uthevingsfarge 5 4 2 2 2 5" xfId="852" xr:uid="{00000000-0005-0000-0000-000072010000}"/>
    <cellStyle name="40% - uthevingsfarge 5 4 2 2 2 5 2" xfId="1982" xr:uid="{4AC28E9C-E4D0-4647-8AB5-B67EBCC16DEF}"/>
    <cellStyle name="40% - uthevingsfarge 5 4 2 2 2 6" xfId="1330" xr:uid="{24BB3B54-2A9B-4144-AFD0-CF7E941DAB96}"/>
    <cellStyle name="40% - uthevingsfarge 5 4 2 2 3" xfId="252" xr:uid="{00000000-0005-0000-0000-000073010000}"/>
    <cellStyle name="40% - uthevingsfarge 5 4 2 2 3 2" xfId="489" xr:uid="{00000000-0005-0000-0000-000074010000}"/>
    <cellStyle name="40% - uthevingsfarge 5 4 2 2 3 2 2" xfId="1164" xr:uid="{00000000-0005-0000-0000-000075010000}"/>
    <cellStyle name="40% - uthevingsfarge 5 4 2 2 3 2 2 2" xfId="2294" xr:uid="{277A5D3C-2D4E-4DF3-BFB0-1136F8A3BFBE}"/>
    <cellStyle name="40% - uthevingsfarge 5 4 2 2 3 2 3" xfId="1643" xr:uid="{25A110E8-5788-46E1-96C0-3BC187D0B338}"/>
    <cellStyle name="40% - uthevingsfarge 5 4 2 2 3 3" xfId="722" xr:uid="{00000000-0005-0000-0000-000076010000}"/>
    <cellStyle name="40% - uthevingsfarge 5 4 2 2 3 3 2" xfId="1852" xr:uid="{B131F897-947B-4190-9998-5A74AB182983}"/>
    <cellStyle name="40% - uthevingsfarge 5 4 2 2 3 4" xfId="955" xr:uid="{00000000-0005-0000-0000-000077010000}"/>
    <cellStyle name="40% - uthevingsfarge 5 4 2 2 3 4 2" xfId="2085" xr:uid="{437D7EA7-59B4-4430-89AF-6273AE920CA6}"/>
    <cellStyle name="40% - uthevingsfarge 5 4 2 2 3 5" xfId="1434" xr:uid="{6226FFEC-3A42-4E9D-813A-F26E7BB8CB72}"/>
    <cellStyle name="40% - uthevingsfarge 5 4 2 2 4" xfId="385" xr:uid="{00000000-0005-0000-0000-000078010000}"/>
    <cellStyle name="40% - uthevingsfarge 5 4 2 2 4 2" xfId="1060" xr:uid="{00000000-0005-0000-0000-000079010000}"/>
    <cellStyle name="40% - uthevingsfarge 5 4 2 2 4 2 2" xfId="2190" xr:uid="{56905ED8-E9C3-48D3-B02D-19132E1FF343}"/>
    <cellStyle name="40% - uthevingsfarge 5 4 2 2 4 3" xfId="1539" xr:uid="{441FED91-89CB-4ED2-8A6F-235C067577B3}"/>
    <cellStyle name="40% - uthevingsfarge 5 4 2 2 5" xfId="618" xr:uid="{00000000-0005-0000-0000-00007A010000}"/>
    <cellStyle name="40% - uthevingsfarge 5 4 2 2 5 2" xfId="1748" xr:uid="{01889071-D165-45FC-B50D-1F161AA0B6F9}"/>
    <cellStyle name="40% - uthevingsfarge 5 4 2 2 6" xfId="851" xr:uid="{00000000-0005-0000-0000-00007B010000}"/>
    <cellStyle name="40% - uthevingsfarge 5 4 2 2 6 2" xfId="1981" xr:uid="{2590B94E-C602-41DD-9FA2-EAA4FA0CD238}"/>
    <cellStyle name="40% - uthevingsfarge 5 4 2 2 7" xfId="1329" xr:uid="{014F99A9-34F8-4D08-B4D2-0C0BE2304DF7}"/>
    <cellStyle name="40% - uthevingsfarge 5 4 2 3" xfId="64" xr:uid="{00000000-0005-0000-0000-00007C010000}"/>
    <cellStyle name="40% - uthevingsfarge 5 4 2 3 2" xfId="254" xr:uid="{00000000-0005-0000-0000-00007D010000}"/>
    <cellStyle name="40% - uthevingsfarge 5 4 2 3 2 2" xfId="491" xr:uid="{00000000-0005-0000-0000-00007E010000}"/>
    <cellStyle name="40% - uthevingsfarge 5 4 2 3 2 2 2" xfId="1166" xr:uid="{00000000-0005-0000-0000-00007F010000}"/>
    <cellStyle name="40% - uthevingsfarge 5 4 2 3 2 2 2 2" xfId="2296" xr:uid="{8530F65F-12DD-4D96-9919-798762E42EF9}"/>
    <cellStyle name="40% - uthevingsfarge 5 4 2 3 2 2 3" xfId="1645" xr:uid="{E9FA0DAF-19D5-4923-9BB4-B5C608E5CB78}"/>
    <cellStyle name="40% - uthevingsfarge 5 4 2 3 2 3" xfId="724" xr:uid="{00000000-0005-0000-0000-000080010000}"/>
    <cellStyle name="40% - uthevingsfarge 5 4 2 3 2 3 2" xfId="1854" xr:uid="{4A1FB181-B249-4AC9-82A8-E33E1D3BF315}"/>
    <cellStyle name="40% - uthevingsfarge 5 4 2 3 2 4" xfId="957" xr:uid="{00000000-0005-0000-0000-000081010000}"/>
    <cellStyle name="40% - uthevingsfarge 5 4 2 3 2 4 2" xfId="2087" xr:uid="{ABC85A3C-8057-46A7-B2E9-C05B810B27DA}"/>
    <cellStyle name="40% - uthevingsfarge 5 4 2 3 2 5" xfId="1436" xr:uid="{047EDDA5-EF60-43E4-A670-2091E87395D2}"/>
    <cellStyle name="40% - uthevingsfarge 5 4 2 3 3" xfId="387" xr:uid="{00000000-0005-0000-0000-000082010000}"/>
    <cellStyle name="40% - uthevingsfarge 5 4 2 3 3 2" xfId="1062" xr:uid="{00000000-0005-0000-0000-000083010000}"/>
    <cellStyle name="40% - uthevingsfarge 5 4 2 3 3 2 2" xfId="2192" xr:uid="{8F8C9F9E-EAFC-433A-8BBF-AC036F4DA88F}"/>
    <cellStyle name="40% - uthevingsfarge 5 4 2 3 3 3" xfId="1541" xr:uid="{073392B7-92BC-4AA2-8B58-C46ECAAD2BD2}"/>
    <cellStyle name="40% - uthevingsfarge 5 4 2 3 4" xfId="620" xr:uid="{00000000-0005-0000-0000-000084010000}"/>
    <cellStyle name="40% - uthevingsfarge 5 4 2 3 4 2" xfId="1750" xr:uid="{66B44D19-60AE-4194-8093-8336B3FC7D61}"/>
    <cellStyle name="40% - uthevingsfarge 5 4 2 3 5" xfId="853" xr:uid="{00000000-0005-0000-0000-000085010000}"/>
    <cellStyle name="40% - uthevingsfarge 5 4 2 3 5 2" xfId="1983" xr:uid="{25883719-CD01-439D-8F58-9AAFDC9CC401}"/>
    <cellStyle name="40% - uthevingsfarge 5 4 2 3 6" xfId="1331" xr:uid="{FB85C838-AD18-440B-85AD-1C944171459F}"/>
    <cellStyle name="40% - uthevingsfarge 5 4 2 4" xfId="251" xr:uid="{00000000-0005-0000-0000-000086010000}"/>
    <cellStyle name="40% - uthevingsfarge 5 4 2 4 2" xfId="488" xr:uid="{00000000-0005-0000-0000-000087010000}"/>
    <cellStyle name="40% - uthevingsfarge 5 4 2 4 2 2" xfId="1163" xr:uid="{00000000-0005-0000-0000-000088010000}"/>
    <cellStyle name="40% - uthevingsfarge 5 4 2 4 2 2 2" xfId="2293" xr:uid="{825A4220-D05F-480B-AE54-75BABBEDA791}"/>
    <cellStyle name="40% - uthevingsfarge 5 4 2 4 2 3" xfId="1642" xr:uid="{9D8C3885-607D-4605-85BB-B14A767A7BBD}"/>
    <cellStyle name="40% - uthevingsfarge 5 4 2 4 3" xfId="721" xr:uid="{00000000-0005-0000-0000-000089010000}"/>
    <cellStyle name="40% - uthevingsfarge 5 4 2 4 3 2" xfId="1851" xr:uid="{2E0EBA68-73F6-4BF3-9A67-A5F8B2C99FC5}"/>
    <cellStyle name="40% - uthevingsfarge 5 4 2 4 4" xfId="954" xr:uid="{00000000-0005-0000-0000-00008A010000}"/>
    <cellStyle name="40% - uthevingsfarge 5 4 2 4 4 2" xfId="2084" xr:uid="{3D3FF6B1-DB44-46D6-814C-90AE45E7DD53}"/>
    <cellStyle name="40% - uthevingsfarge 5 4 2 4 5" xfId="1433" xr:uid="{44DC3239-77B8-4F7D-A1DC-30665C1721BC}"/>
    <cellStyle name="40% - uthevingsfarge 5 4 2 5" xfId="384" xr:uid="{00000000-0005-0000-0000-00008B010000}"/>
    <cellStyle name="40% - uthevingsfarge 5 4 2 5 2" xfId="1059" xr:uid="{00000000-0005-0000-0000-00008C010000}"/>
    <cellStyle name="40% - uthevingsfarge 5 4 2 5 2 2" xfId="2189" xr:uid="{A0EE0AB6-8E57-4E79-AE01-4958C9B2C8E5}"/>
    <cellStyle name="40% - uthevingsfarge 5 4 2 5 3" xfId="1538" xr:uid="{E2850650-BA8A-4719-BFEB-08E7D80CAFB2}"/>
    <cellStyle name="40% - uthevingsfarge 5 4 2 6" xfId="617" xr:uid="{00000000-0005-0000-0000-00008D010000}"/>
    <cellStyle name="40% - uthevingsfarge 5 4 2 6 2" xfId="1747" xr:uid="{4D0E53EA-EA5A-48B5-A8D1-E4001EA4E943}"/>
    <cellStyle name="40% - uthevingsfarge 5 4 2 7" xfId="850" xr:uid="{00000000-0005-0000-0000-00008E010000}"/>
    <cellStyle name="40% - uthevingsfarge 5 4 2 7 2" xfId="1980" xr:uid="{63745931-0C66-4C3E-B5AE-BFD0FED22202}"/>
    <cellStyle name="40% - uthevingsfarge 5 4 2 8" xfId="1328" xr:uid="{AEB70580-EB20-4722-A375-37B58E8FF012}"/>
    <cellStyle name="40% - uthevingsfarge 5 4 3" xfId="65" xr:uid="{00000000-0005-0000-0000-00008F010000}"/>
    <cellStyle name="40% - uthevingsfarge 5 4 3 2" xfId="66" xr:uid="{00000000-0005-0000-0000-000090010000}"/>
    <cellStyle name="40% - uthevingsfarge 5 4 3 2 2" xfId="256" xr:uid="{00000000-0005-0000-0000-000091010000}"/>
    <cellStyle name="40% - uthevingsfarge 5 4 3 2 2 2" xfId="493" xr:uid="{00000000-0005-0000-0000-000092010000}"/>
    <cellStyle name="40% - uthevingsfarge 5 4 3 2 2 2 2" xfId="1168" xr:uid="{00000000-0005-0000-0000-000093010000}"/>
    <cellStyle name="40% - uthevingsfarge 5 4 3 2 2 2 2 2" xfId="2298" xr:uid="{2207D6D6-B363-4B45-BE07-214DDAE25D29}"/>
    <cellStyle name="40% - uthevingsfarge 5 4 3 2 2 2 3" xfId="1647" xr:uid="{04022F2C-2E37-4C1D-A46F-58709CF9F1B2}"/>
    <cellStyle name="40% - uthevingsfarge 5 4 3 2 2 3" xfId="726" xr:uid="{00000000-0005-0000-0000-000094010000}"/>
    <cellStyle name="40% - uthevingsfarge 5 4 3 2 2 3 2" xfId="1856" xr:uid="{65DC6D74-F85E-4419-A5D4-9ABEA7F8502E}"/>
    <cellStyle name="40% - uthevingsfarge 5 4 3 2 2 4" xfId="959" xr:uid="{00000000-0005-0000-0000-000095010000}"/>
    <cellStyle name="40% - uthevingsfarge 5 4 3 2 2 4 2" xfId="2089" xr:uid="{EA825A57-FD72-46FD-BEBA-24AA261FA26E}"/>
    <cellStyle name="40% - uthevingsfarge 5 4 3 2 2 5" xfId="1438" xr:uid="{383BA6B5-DB67-43C1-A6D3-A7BD04A3E3EF}"/>
    <cellStyle name="40% - uthevingsfarge 5 4 3 2 3" xfId="389" xr:uid="{00000000-0005-0000-0000-000096010000}"/>
    <cellStyle name="40% - uthevingsfarge 5 4 3 2 3 2" xfId="1064" xr:uid="{00000000-0005-0000-0000-000097010000}"/>
    <cellStyle name="40% - uthevingsfarge 5 4 3 2 3 2 2" xfId="2194" xr:uid="{FB77C692-E62F-4EE4-9131-18F0023465B1}"/>
    <cellStyle name="40% - uthevingsfarge 5 4 3 2 3 3" xfId="1543" xr:uid="{AD46A7BE-FA6B-4176-95EC-690A1ED38327}"/>
    <cellStyle name="40% - uthevingsfarge 5 4 3 2 4" xfId="622" xr:uid="{00000000-0005-0000-0000-000098010000}"/>
    <cellStyle name="40% - uthevingsfarge 5 4 3 2 4 2" xfId="1752" xr:uid="{D7CD6554-09B3-4903-B563-72BB426F60E8}"/>
    <cellStyle name="40% - uthevingsfarge 5 4 3 2 5" xfId="855" xr:uid="{00000000-0005-0000-0000-000099010000}"/>
    <cellStyle name="40% - uthevingsfarge 5 4 3 2 5 2" xfId="1985" xr:uid="{206F854B-1DCB-4A3B-9DDD-884BB8AD889F}"/>
    <cellStyle name="40% - uthevingsfarge 5 4 3 2 6" xfId="1333" xr:uid="{1391328C-4A79-41AD-81E7-2C5F9B255409}"/>
    <cellStyle name="40% - uthevingsfarge 5 4 3 3" xfId="255" xr:uid="{00000000-0005-0000-0000-00009A010000}"/>
    <cellStyle name="40% - uthevingsfarge 5 4 3 3 2" xfId="492" xr:uid="{00000000-0005-0000-0000-00009B010000}"/>
    <cellStyle name="40% - uthevingsfarge 5 4 3 3 2 2" xfId="1167" xr:uid="{00000000-0005-0000-0000-00009C010000}"/>
    <cellStyle name="40% - uthevingsfarge 5 4 3 3 2 2 2" xfId="2297" xr:uid="{C5F4C833-2D58-4C3A-8045-0D6587F9B1C7}"/>
    <cellStyle name="40% - uthevingsfarge 5 4 3 3 2 3" xfId="1646" xr:uid="{426668E5-F994-49D2-B0EA-9CF1117CEA8F}"/>
    <cellStyle name="40% - uthevingsfarge 5 4 3 3 3" xfId="725" xr:uid="{00000000-0005-0000-0000-00009D010000}"/>
    <cellStyle name="40% - uthevingsfarge 5 4 3 3 3 2" xfId="1855" xr:uid="{C3AE0CC4-E83F-4575-BB77-24A6B7A85764}"/>
    <cellStyle name="40% - uthevingsfarge 5 4 3 3 4" xfId="958" xr:uid="{00000000-0005-0000-0000-00009E010000}"/>
    <cellStyle name="40% - uthevingsfarge 5 4 3 3 4 2" xfId="2088" xr:uid="{150B1F0A-F8B7-41FD-B65D-9257DD39DEEF}"/>
    <cellStyle name="40% - uthevingsfarge 5 4 3 3 5" xfId="1437" xr:uid="{F5A3832B-BF60-4005-B28E-593E2CDACC7C}"/>
    <cellStyle name="40% - uthevingsfarge 5 4 3 4" xfId="388" xr:uid="{00000000-0005-0000-0000-00009F010000}"/>
    <cellStyle name="40% - uthevingsfarge 5 4 3 4 2" xfId="1063" xr:uid="{00000000-0005-0000-0000-0000A0010000}"/>
    <cellStyle name="40% - uthevingsfarge 5 4 3 4 2 2" xfId="2193" xr:uid="{F748D592-756F-4F5B-8A6F-5910C2EE5550}"/>
    <cellStyle name="40% - uthevingsfarge 5 4 3 4 3" xfId="1542" xr:uid="{F2E66E12-36F4-4DFD-9626-FE3A40F9B526}"/>
    <cellStyle name="40% - uthevingsfarge 5 4 3 5" xfId="621" xr:uid="{00000000-0005-0000-0000-0000A1010000}"/>
    <cellStyle name="40% - uthevingsfarge 5 4 3 5 2" xfId="1751" xr:uid="{C3018586-E7E5-4852-8DE8-8862630D0204}"/>
    <cellStyle name="40% - uthevingsfarge 5 4 3 6" xfId="854" xr:uid="{00000000-0005-0000-0000-0000A2010000}"/>
    <cellStyle name="40% - uthevingsfarge 5 4 3 6 2" xfId="1984" xr:uid="{599C2D36-3B63-40BB-9C92-97307CCA8BD0}"/>
    <cellStyle name="40% - uthevingsfarge 5 4 3 7" xfId="1332" xr:uid="{53D1C432-6461-4A0C-B9F7-9AC7D2092A90}"/>
    <cellStyle name="40% - uthevingsfarge 5 4 4" xfId="67" xr:uid="{00000000-0005-0000-0000-0000A3010000}"/>
    <cellStyle name="40% - uthevingsfarge 5 4 4 2" xfId="257" xr:uid="{00000000-0005-0000-0000-0000A4010000}"/>
    <cellStyle name="40% - uthevingsfarge 5 4 4 2 2" xfId="494" xr:uid="{00000000-0005-0000-0000-0000A5010000}"/>
    <cellStyle name="40% - uthevingsfarge 5 4 4 2 2 2" xfId="1169" xr:uid="{00000000-0005-0000-0000-0000A6010000}"/>
    <cellStyle name="40% - uthevingsfarge 5 4 4 2 2 2 2" xfId="2299" xr:uid="{3BD18BB5-FD1A-49B9-B54A-252032E41794}"/>
    <cellStyle name="40% - uthevingsfarge 5 4 4 2 2 3" xfId="1648" xr:uid="{AD02183F-4326-402B-B5CA-C170069022FF}"/>
    <cellStyle name="40% - uthevingsfarge 5 4 4 2 3" xfId="727" xr:uid="{00000000-0005-0000-0000-0000A7010000}"/>
    <cellStyle name="40% - uthevingsfarge 5 4 4 2 3 2" xfId="1857" xr:uid="{E18A5355-4325-4BDE-B13E-2FD3A0513DEC}"/>
    <cellStyle name="40% - uthevingsfarge 5 4 4 2 4" xfId="960" xr:uid="{00000000-0005-0000-0000-0000A8010000}"/>
    <cellStyle name="40% - uthevingsfarge 5 4 4 2 4 2" xfId="2090" xr:uid="{6EED01E5-51C0-40B6-B05A-0C7E83332860}"/>
    <cellStyle name="40% - uthevingsfarge 5 4 4 2 5" xfId="1439" xr:uid="{D2D4D52E-DF9F-476A-BB22-8978ACA4D8E0}"/>
    <cellStyle name="40% - uthevingsfarge 5 4 4 3" xfId="390" xr:uid="{00000000-0005-0000-0000-0000A9010000}"/>
    <cellStyle name="40% - uthevingsfarge 5 4 4 3 2" xfId="1065" xr:uid="{00000000-0005-0000-0000-0000AA010000}"/>
    <cellStyle name="40% - uthevingsfarge 5 4 4 3 2 2" xfId="2195" xr:uid="{E4147A3D-7E97-4C42-A15A-44FD2D925A2F}"/>
    <cellStyle name="40% - uthevingsfarge 5 4 4 3 3" xfId="1544" xr:uid="{4E971BB6-960E-45C6-94C8-4B2A4E9DE958}"/>
    <cellStyle name="40% - uthevingsfarge 5 4 4 4" xfId="623" xr:uid="{00000000-0005-0000-0000-0000AB010000}"/>
    <cellStyle name="40% - uthevingsfarge 5 4 4 4 2" xfId="1753" xr:uid="{86EB308F-D41C-4D63-A076-6F28E46466F0}"/>
    <cellStyle name="40% - uthevingsfarge 5 4 4 5" xfId="856" xr:uid="{00000000-0005-0000-0000-0000AC010000}"/>
    <cellStyle name="40% - uthevingsfarge 5 4 4 5 2" xfId="1986" xr:uid="{8C334BD5-1922-4473-B44B-620118DA944B}"/>
    <cellStyle name="40% - uthevingsfarge 5 4 4 6" xfId="1334" xr:uid="{39D34344-533B-4BCA-9458-188373055DC2}"/>
    <cellStyle name="40% - uthevingsfarge 5 4 5" xfId="250" xr:uid="{00000000-0005-0000-0000-0000AD010000}"/>
    <cellStyle name="40% - uthevingsfarge 5 4 5 2" xfId="487" xr:uid="{00000000-0005-0000-0000-0000AE010000}"/>
    <cellStyle name="40% - uthevingsfarge 5 4 5 2 2" xfId="1162" xr:uid="{00000000-0005-0000-0000-0000AF010000}"/>
    <cellStyle name="40% - uthevingsfarge 5 4 5 2 2 2" xfId="2292" xr:uid="{2213B849-E6C4-4ABA-9D30-D9D2413EA4AB}"/>
    <cellStyle name="40% - uthevingsfarge 5 4 5 2 3" xfId="1641" xr:uid="{630A5B64-D1C6-49CA-9283-A8FB5E25CB02}"/>
    <cellStyle name="40% - uthevingsfarge 5 4 5 3" xfId="720" xr:uid="{00000000-0005-0000-0000-0000B0010000}"/>
    <cellStyle name="40% - uthevingsfarge 5 4 5 3 2" xfId="1850" xr:uid="{DC94C3FD-174D-42CD-B3A0-408B78436B09}"/>
    <cellStyle name="40% - uthevingsfarge 5 4 5 4" xfId="953" xr:uid="{00000000-0005-0000-0000-0000B1010000}"/>
    <cellStyle name="40% - uthevingsfarge 5 4 5 4 2" xfId="2083" xr:uid="{1170017A-0CE7-4D09-A9AA-B3D34CA59A9A}"/>
    <cellStyle name="40% - uthevingsfarge 5 4 5 5" xfId="1432" xr:uid="{B741F512-C52A-47CC-AD69-092541A4B4FF}"/>
    <cellStyle name="40% - uthevingsfarge 5 4 6" xfId="383" xr:uid="{00000000-0005-0000-0000-0000B2010000}"/>
    <cellStyle name="40% - uthevingsfarge 5 4 6 2" xfId="1058" xr:uid="{00000000-0005-0000-0000-0000B3010000}"/>
    <cellStyle name="40% - uthevingsfarge 5 4 6 2 2" xfId="2188" xr:uid="{B4984F8B-CADD-496F-B81B-7288D2048FF4}"/>
    <cellStyle name="40% - uthevingsfarge 5 4 6 3" xfId="1537" xr:uid="{60937D11-FB96-4FEC-BCA1-A00A4835F24F}"/>
    <cellStyle name="40% - uthevingsfarge 5 4 7" xfId="616" xr:uid="{00000000-0005-0000-0000-0000B4010000}"/>
    <cellStyle name="40% - uthevingsfarge 5 4 7 2" xfId="1746" xr:uid="{A55C1E1B-B5A9-448C-BCC5-373B1CA9307E}"/>
    <cellStyle name="40% - uthevingsfarge 5 4 8" xfId="849" xr:uid="{00000000-0005-0000-0000-0000B5010000}"/>
    <cellStyle name="40% - uthevingsfarge 5 4 8 2" xfId="1979" xr:uid="{2F1E7E21-55F7-4725-B5F9-6E8904BC3E9D}"/>
    <cellStyle name="40% - uthevingsfarge 5 4 9" xfId="1327" xr:uid="{E29D2690-023D-4844-B587-197CCABCBD52}"/>
    <cellStyle name="40% - uthevingsfarge 6 2" xfId="68" xr:uid="{00000000-0005-0000-0000-0000B6010000}"/>
    <cellStyle name="60% - Accent1" xfId="69" xr:uid="{00000000-0005-0000-0000-0000B7010000}"/>
    <cellStyle name="60% - Accent2" xfId="70" xr:uid="{00000000-0005-0000-0000-0000B8010000}"/>
    <cellStyle name="60% - Accent3" xfId="71" xr:uid="{00000000-0005-0000-0000-0000B9010000}"/>
    <cellStyle name="60% - Accent4" xfId="72" xr:uid="{00000000-0005-0000-0000-0000BA010000}"/>
    <cellStyle name="60% - Accent5" xfId="73" xr:uid="{00000000-0005-0000-0000-0000BB010000}"/>
    <cellStyle name="60% - Accent6" xfId="74" xr:uid="{00000000-0005-0000-0000-0000BC010000}"/>
    <cellStyle name="60% - uthevingsfarge 1 2" xfId="75" xr:uid="{00000000-0005-0000-0000-0000BD010000}"/>
    <cellStyle name="60% - uthevingsfarge 2 2" xfId="76" xr:uid="{00000000-0005-0000-0000-0000BE010000}"/>
    <cellStyle name="60% - uthevingsfarge 3 2" xfId="77" xr:uid="{00000000-0005-0000-0000-0000BF010000}"/>
    <cellStyle name="60% - uthevingsfarge 4 2" xfId="78" xr:uid="{00000000-0005-0000-0000-0000C0010000}"/>
    <cellStyle name="60% - uthevingsfarge 5 2" xfId="79" xr:uid="{00000000-0005-0000-0000-0000C1010000}"/>
    <cellStyle name="60% - uthevingsfarge 6 2" xfId="80" xr:uid="{00000000-0005-0000-0000-0000C2010000}"/>
    <cellStyle name="Accent1" xfId="81" xr:uid="{00000000-0005-0000-0000-0000C3010000}"/>
    <cellStyle name="Accent2" xfId="82" xr:uid="{00000000-0005-0000-0000-0000C4010000}"/>
    <cellStyle name="Accent3" xfId="83" xr:uid="{00000000-0005-0000-0000-0000C5010000}"/>
    <cellStyle name="Accent4" xfId="84" xr:uid="{00000000-0005-0000-0000-0000C6010000}"/>
    <cellStyle name="Accent5" xfId="85" xr:uid="{00000000-0005-0000-0000-0000C7010000}"/>
    <cellStyle name="Accent6" xfId="86" xr:uid="{00000000-0005-0000-0000-0000C8010000}"/>
    <cellStyle name="Bad" xfId="87" xr:uid="{00000000-0005-0000-0000-0000C9010000}"/>
    <cellStyle name="Beregning 2" xfId="88" xr:uid="{00000000-0005-0000-0000-0000CA010000}"/>
    <cellStyle name="Beregning 2 2" xfId="258" xr:uid="{00000000-0005-0000-0000-0000CB010000}"/>
    <cellStyle name="Beregning 2 2 2" xfId="495" xr:uid="{00000000-0005-0000-0000-0000CC010000}"/>
    <cellStyle name="Beregning 2 2 2 2" xfId="1170" xr:uid="{00000000-0005-0000-0000-0000CD010000}"/>
    <cellStyle name="Beregning 2 2 2 2 2" xfId="2300" xr:uid="{87A13098-5F23-4F35-A200-A02D5CC4F5C9}"/>
    <cellStyle name="Beregning 2 2 2 3" xfId="1271" xr:uid="{00000000-0005-0000-0000-0000CE010000}"/>
    <cellStyle name="Beregning 2 2 3" xfId="572" xr:uid="{00000000-0005-0000-0000-0000CF010000}"/>
    <cellStyle name="Beregning 2 2 3 2" xfId="1247" xr:uid="{00000000-0005-0000-0000-0000D0010000}"/>
    <cellStyle name="Beregning 2 2 3 2 2" xfId="2377" xr:uid="{62E051AA-2065-4C59-AF73-3A644AFF46E4}"/>
    <cellStyle name="Beregning 2 2 3 3" xfId="1283" xr:uid="{00000000-0005-0000-0000-0000D1010000}"/>
    <cellStyle name="Beregning 2 2 4" xfId="728" xr:uid="{00000000-0005-0000-0000-0000D2010000}"/>
    <cellStyle name="Beregning 2 2 4 2" xfId="1858" xr:uid="{DC6719AE-E0AC-45F8-9D9D-C8CFA1B10968}"/>
    <cellStyle name="Beregning 2 2 5" xfId="805" xr:uid="{00000000-0005-0000-0000-0000D3010000}"/>
    <cellStyle name="Beregning 2 2 5 2" xfId="1935" xr:uid="{DC0D1FD0-39C0-47C8-89C7-03B240C49D39}"/>
    <cellStyle name="Beregning 2 2 6" xfId="1259" xr:uid="{00000000-0005-0000-0000-0000D4010000}"/>
    <cellStyle name="Beregning 2 2 6 2" xfId="2389" xr:uid="{4B6A4E05-1FE2-49CC-90C8-6241DADDC166}"/>
    <cellStyle name="Calculation" xfId="89" xr:uid="{00000000-0005-0000-0000-0000D5010000}"/>
    <cellStyle name="Calculation 2" xfId="259" xr:uid="{00000000-0005-0000-0000-0000D6010000}"/>
    <cellStyle name="Calculation 2 2" xfId="496" xr:uid="{00000000-0005-0000-0000-0000D7010000}"/>
    <cellStyle name="Calculation 2 2 2" xfId="1171" xr:uid="{00000000-0005-0000-0000-0000D8010000}"/>
    <cellStyle name="Calculation 2 2 2 2" xfId="2301" xr:uid="{44FE2665-9019-4567-B8E1-3FB8B2F1DD27}"/>
    <cellStyle name="Calculation 2 2 3" xfId="1272" xr:uid="{00000000-0005-0000-0000-0000D9010000}"/>
    <cellStyle name="Calculation 2 3" xfId="573" xr:uid="{00000000-0005-0000-0000-0000DA010000}"/>
    <cellStyle name="Calculation 2 3 2" xfId="1248" xr:uid="{00000000-0005-0000-0000-0000DB010000}"/>
    <cellStyle name="Calculation 2 3 2 2" xfId="2378" xr:uid="{2986712C-75DD-46E6-807E-55EDD5A064D0}"/>
    <cellStyle name="Calculation 2 3 3" xfId="1284" xr:uid="{00000000-0005-0000-0000-0000DC010000}"/>
    <cellStyle name="Calculation 2 4" xfId="729" xr:uid="{00000000-0005-0000-0000-0000DD010000}"/>
    <cellStyle name="Calculation 2 4 2" xfId="1859" xr:uid="{0C1B5FB5-24F9-45B3-8663-F406E46DC3A5}"/>
    <cellStyle name="Calculation 2 5" xfId="806" xr:uid="{00000000-0005-0000-0000-0000DE010000}"/>
    <cellStyle name="Calculation 2 5 2" xfId="1936" xr:uid="{B9DCD87A-7959-4C83-B6D6-664CFC29BE56}"/>
    <cellStyle name="Calculation 2 6" xfId="1260" xr:uid="{00000000-0005-0000-0000-0000DF010000}"/>
    <cellStyle name="Calculation 2 6 2" xfId="2390" xr:uid="{F867D8B1-4761-4392-9C0B-1A3083465501}"/>
    <cellStyle name="Check Cell" xfId="90" xr:uid="{00000000-0005-0000-0000-0000E0010000}"/>
    <cellStyle name="Dårlig 2" xfId="91" xr:uid="{00000000-0005-0000-0000-0000E1010000}"/>
    <cellStyle name="Explanatory Text" xfId="92" xr:uid="{00000000-0005-0000-0000-0000E2010000}"/>
    <cellStyle name="Forklarende tekst 2" xfId="93" xr:uid="{00000000-0005-0000-0000-0000E3010000}"/>
    <cellStyle name="God 2" xfId="94" xr:uid="{00000000-0005-0000-0000-0000E4010000}"/>
    <cellStyle name="Good" xfId="95" xr:uid="{00000000-0005-0000-0000-0000E5010000}"/>
    <cellStyle name="Heading 1" xfId="96" xr:uid="{00000000-0005-0000-0000-0000E6010000}"/>
    <cellStyle name="Heading 2" xfId="97" xr:uid="{00000000-0005-0000-0000-0000E7010000}"/>
    <cellStyle name="Heading 3" xfId="98" xr:uid="{00000000-0005-0000-0000-0000E8010000}"/>
    <cellStyle name="Heading 4" xfId="99" xr:uid="{00000000-0005-0000-0000-0000E9010000}"/>
    <cellStyle name="Inndata 2" xfId="100" xr:uid="{00000000-0005-0000-0000-0000EA010000}"/>
    <cellStyle name="Inndata 2 2" xfId="260" xr:uid="{00000000-0005-0000-0000-0000EB010000}"/>
    <cellStyle name="Inndata 2 2 2" xfId="497" xr:uid="{00000000-0005-0000-0000-0000EC010000}"/>
    <cellStyle name="Inndata 2 2 2 2" xfId="1172" xr:uid="{00000000-0005-0000-0000-0000ED010000}"/>
    <cellStyle name="Inndata 2 2 2 2 2" xfId="2302" xr:uid="{375DD3F1-175C-4EAE-A4F2-F1AC4F03D5C0}"/>
    <cellStyle name="Inndata 2 2 2 3" xfId="1273" xr:uid="{00000000-0005-0000-0000-0000EE010000}"/>
    <cellStyle name="Inndata 2 2 3" xfId="574" xr:uid="{00000000-0005-0000-0000-0000EF010000}"/>
    <cellStyle name="Inndata 2 2 3 2" xfId="1249" xr:uid="{00000000-0005-0000-0000-0000F0010000}"/>
    <cellStyle name="Inndata 2 2 3 2 2" xfId="2379" xr:uid="{336CEE64-7E09-4B2A-9D22-BFCD51D5AE6D}"/>
    <cellStyle name="Inndata 2 2 3 3" xfId="1285" xr:uid="{00000000-0005-0000-0000-0000F1010000}"/>
    <cellStyle name="Inndata 2 2 4" xfId="730" xr:uid="{00000000-0005-0000-0000-0000F2010000}"/>
    <cellStyle name="Inndata 2 2 4 2" xfId="1860" xr:uid="{3B88D4CC-7196-4154-8469-87BB4834AC1C}"/>
    <cellStyle name="Inndata 2 2 5" xfId="807" xr:uid="{00000000-0005-0000-0000-0000F3010000}"/>
    <cellStyle name="Inndata 2 2 5 2" xfId="1937" xr:uid="{BCD33C18-BBAC-4AC5-ABC0-BF9398AD6AD8}"/>
    <cellStyle name="Inndata 2 2 6" xfId="1261" xr:uid="{00000000-0005-0000-0000-0000F4010000}"/>
    <cellStyle name="Inndata 2 2 6 2" xfId="2391" xr:uid="{F76BB0C9-6128-4BB8-8DAF-2C677C5FDB18}"/>
    <cellStyle name="Input" xfId="101" xr:uid="{00000000-0005-0000-0000-0000F5010000}"/>
    <cellStyle name="Input 2" xfId="261" xr:uid="{00000000-0005-0000-0000-0000F6010000}"/>
    <cellStyle name="Input 2 2" xfId="498" xr:uid="{00000000-0005-0000-0000-0000F7010000}"/>
    <cellStyle name="Input 2 2 2" xfId="1173" xr:uid="{00000000-0005-0000-0000-0000F8010000}"/>
    <cellStyle name="Input 2 2 2 2" xfId="2303" xr:uid="{763B53F1-88C9-49EA-B45F-BE4209E01777}"/>
    <cellStyle name="Input 2 2 3" xfId="1274" xr:uid="{00000000-0005-0000-0000-0000F9010000}"/>
    <cellStyle name="Input 2 3" xfId="575" xr:uid="{00000000-0005-0000-0000-0000FA010000}"/>
    <cellStyle name="Input 2 3 2" xfId="1250" xr:uid="{00000000-0005-0000-0000-0000FB010000}"/>
    <cellStyle name="Input 2 3 2 2" xfId="2380" xr:uid="{8A7EC8F1-DE3C-46AC-9C3D-BC8DC4DFE74E}"/>
    <cellStyle name="Input 2 3 3" xfId="1286" xr:uid="{00000000-0005-0000-0000-0000FC010000}"/>
    <cellStyle name="Input 2 4" xfId="731" xr:uid="{00000000-0005-0000-0000-0000FD010000}"/>
    <cellStyle name="Input 2 4 2" xfId="1861" xr:uid="{567A830B-B0F6-4ADA-AA9F-F4A52D4CE5EA}"/>
    <cellStyle name="Input 2 5" xfId="808" xr:uid="{00000000-0005-0000-0000-0000FE010000}"/>
    <cellStyle name="Input 2 5 2" xfId="1938" xr:uid="{3B18E134-86DB-48CD-9467-0E36316C259A}"/>
    <cellStyle name="Input 2 6" xfId="1262" xr:uid="{00000000-0005-0000-0000-0000FF010000}"/>
    <cellStyle name="Input 2 6 2" xfId="2392" xr:uid="{72C1CF25-0D09-4E0E-AC37-D0D6C9BA4114}"/>
    <cellStyle name="Koblet celle 2" xfId="102" xr:uid="{00000000-0005-0000-0000-000000020000}"/>
    <cellStyle name="Komma" xfId="1" builtinId="3"/>
    <cellStyle name="Komma 2" xfId="4" xr:uid="{00000000-0005-0000-0000-000002020000}"/>
    <cellStyle name="Komma 2 2" xfId="103" xr:uid="{00000000-0005-0000-0000-000003020000}"/>
    <cellStyle name="Komma 2 2 2" xfId="207" xr:uid="{00000000-0005-0000-0000-000004020000}"/>
    <cellStyle name="Komma 2 2 2 2" xfId="1391" xr:uid="{870B333D-7F68-4788-A4E5-90A73BAF6B4A}"/>
    <cellStyle name="Komma 2 2 3" xfId="262" xr:uid="{00000000-0005-0000-0000-000005020000}"/>
    <cellStyle name="Komma 2 3" xfId="217" xr:uid="{00000000-0005-0000-0000-000006020000}"/>
    <cellStyle name="Komma 3" xfId="104" xr:uid="{00000000-0005-0000-0000-000007020000}"/>
    <cellStyle name="Komma 3 2" xfId="105" xr:uid="{00000000-0005-0000-0000-000008020000}"/>
    <cellStyle name="Komma 3 2 2" xfId="106" xr:uid="{00000000-0005-0000-0000-000009020000}"/>
    <cellStyle name="Komma 3 2 2 2" xfId="107" xr:uid="{00000000-0005-0000-0000-00000A020000}"/>
    <cellStyle name="Komma 3 2 2 2 2" xfId="266" xr:uid="{00000000-0005-0000-0000-00000B020000}"/>
    <cellStyle name="Komma 3 2 2 2 2 2" xfId="502" xr:uid="{00000000-0005-0000-0000-00000C020000}"/>
    <cellStyle name="Komma 3 2 2 2 2 2 2" xfId="1177" xr:uid="{00000000-0005-0000-0000-00000D020000}"/>
    <cellStyle name="Komma 3 2 2 2 2 2 2 2" xfId="2307" xr:uid="{C034A391-9536-4587-BA9B-49907528E09D}"/>
    <cellStyle name="Komma 3 2 2 2 2 2 3" xfId="1652" xr:uid="{51AE8D11-662E-4A24-99BA-2DC65AB4C4ED}"/>
    <cellStyle name="Komma 3 2 2 2 2 3" xfId="735" xr:uid="{00000000-0005-0000-0000-00000E020000}"/>
    <cellStyle name="Komma 3 2 2 2 2 3 2" xfId="1865" xr:uid="{9537381C-14A7-46BC-9451-4244369B17AB}"/>
    <cellStyle name="Komma 3 2 2 2 2 4" xfId="964" xr:uid="{00000000-0005-0000-0000-00000F020000}"/>
    <cellStyle name="Komma 3 2 2 2 2 4 2" xfId="2094" xr:uid="{C8177C47-0C81-45F3-8B16-8998A48C8126}"/>
    <cellStyle name="Komma 3 2 2 2 2 5" xfId="1443" xr:uid="{3CE68A1C-0C10-4B95-B14F-B9F12F02B8DC}"/>
    <cellStyle name="Komma 3 2 2 2 3" xfId="394" xr:uid="{00000000-0005-0000-0000-000010020000}"/>
    <cellStyle name="Komma 3 2 2 2 3 2" xfId="1069" xr:uid="{00000000-0005-0000-0000-000011020000}"/>
    <cellStyle name="Komma 3 2 2 2 3 2 2" xfId="2199" xr:uid="{A7806762-F667-4292-ABA5-2BA7B87D7B94}"/>
    <cellStyle name="Komma 3 2 2 2 3 3" xfId="1548" xr:uid="{CFE4D273-A026-4CDA-8437-E0D5C9319C03}"/>
    <cellStyle name="Komma 3 2 2 2 4" xfId="627" xr:uid="{00000000-0005-0000-0000-000012020000}"/>
    <cellStyle name="Komma 3 2 2 2 4 2" xfId="1757" xr:uid="{0A39A709-4A95-4FE7-B34C-1AF6B96E2FAD}"/>
    <cellStyle name="Komma 3 2 2 2 5" xfId="860" xr:uid="{00000000-0005-0000-0000-000013020000}"/>
    <cellStyle name="Komma 3 2 2 2 5 2" xfId="1990" xr:uid="{18BBF73F-1814-4CE8-B9B1-D0DFCD91BBB6}"/>
    <cellStyle name="Komma 3 2 2 2 6" xfId="1338" xr:uid="{B22F3A62-77E6-419C-AB9B-877DA95BF189}"/>
    <cellStyle name="Komma 3 2 2 3" xfId="265" xr:uid="{00000000-0005-0000-0000-000014020000}"/>
    <cellStyle name="Komma 3 2 2 3 2" xfId="501" xr:uid="{00000000-0005-0000-0000-000015020000}"/>
    <cellStyle name="Komma 3 2 2 3 2 2" xfId="1176" xr:uid="{00000000-0005-0000-0000-000016020000}"/>
    <cellStyle name="Komma 3 2 2 3 2 2 2" xfId="2306" xr:uid="{2B47BAEF-FABC-44B2-88AC-77D811B78BD2}"/>
    <cellStyle name="Komma 3 2 2 3 2 3" xfId="1651" xr:uid="{89E9DFB9-C6C8-4895-8F6C-66D93170FBEA}"/>
    <cellStyle name="Komma 3 2 2 3 3" xfId="734" xr:uid="{00000000-0005-0000-0000-000017020000}"/>
    <cellStyle name="Komma 3 2 2 3 3 2" xfId="1864" xr:uid="{E4632BDB-8C28-4016-81FD-A1775307130E}"/>
    <cellStyle name="Komma 3 2 2 3 4" xfId="963" xr:uid="{00000000-0005-0000-0000-000018020000}"/>
    <cellStyle name="Komma 3 2 2 3 4 2" xfId="2093" xr:uid="{AC8BEB98-1610-424A-9286-1CC75D5C983A}"/>
    <cellStyle name="Komma 3 2 2 3 5" xfId="1442" xr:uid="{9F02B72E-9114-4FCD-A5CB-779DCB28E68E}"/>
    <cellStyle name="Komma 3 2 2 4" xfId="393" xr:uid="{00000000-0005-0000-0000-000019020000}"/>
    <cellStyle name="Komma 3 2 2 4 2" xfId="1068" xr:uid="{00000000-0005-0000-0000-00001A020000}"/>
    <cellStyle name="Komma 3 2 2 4 2 2" xfId="2198" xr:uid="{A1A0591D-2C60-4274-AD02-3F29D06355C3}"/>
    <cellStyle name="Komma 3 2 2 4 3" xfId="1547" xr:uid="{8038F2D3-779D-4957-901A-3F5871D02AFF}"/>
    <cellStyle name="Komma 3 2 2 5" xfId="626" xr:uid="{00000000-0005-0000-0000-00001B020000}"/>
    <cellStyle name="Komma 3 2 2 5 2" xfId="1756" xr:uid="{ED461F0F-74D8-44C8-8DA3-AE19F8900E55}"/>
    <cellStyle name="Komma 3 2 2 6" xfId="859" xr:uid="{00000000-0005-0000-0000-00001C020000}"/>
    <cellStyle name="Komma 3 2 2 6 2" xfId="1989" xr:uid="{B0BF9D8C-B19E-4653-AE6E-C053A819207C}"/>
    <cellStyle name="Komma 3 2 2 7" xfId="1337" xr:uid="{4E8E58F4-442D-4F7E-821E-CA617B6C9ABD}"/>
    <cellStyle name="Komma 3 2 3" xfId="108" xr:uid="{00000000-0005-0000-0000-00001D020000}"/>
    <cellStyle name="Komma 3 2 3 2" xfId="267" xr:uid="{00000000-0005-0000-0000-00001E020000}"/>
    <cellStyle name="Komma 3 2 3 2 2" xfId="503" xr:uid="{00000000-0005-0000-0000-00001F020000}"/>
    <cellStyle name="Komma 3 2 3 2 2 2" xfId="1178" xr:uid="{00000000-0005-0000-0000-000020020000}"/>
    <cellStyle name="Komma 3 2 3 2 2 2 2" xfId="2308" xr:uid="{2C0FDC1E-12C6-444D-AAA1-5D38B5EA9B61}"/>
    <cellStyle name="Komma 3 2 3 2 2 3" xfId="1653" xr:uid="{9ACFBFB3-1055-4D9B-B67C-C267476371F5}"/>
    <cellStyle name="Komma 3 2 3 2 3" xfId="736" xr:uid="{00000000-0005-0000-0000-000021020000}"/>
    <cellStyle name="Komma 3 2 3 2 3 2" xfId="1866" xr:uid="{9FC90301-83A3-4D8F-9B8F-0603F6E0C8E0}"/>
    <cellStyle name="Komma 3 2 3 2 4" xfId="965" xr:uid="{00000000-0005-0000-0000-000022020000}"/>
    <cellStyle name="Komma 3 2 3 2 4 2" xfId="2095" xr:uid="{BB722253-EE35-449A-814E-5F5FC9F1392B}"/>
    <cellStyle name="Komma 3 2 3 2 5" xfId="1444" xr:uid="{22481B7F-F404-4E0E-B1BD-DDBA926D8291}"/>
    <cellStyle name="Komma 3 2 3 3" xfId="395" xr:uid="{00000000-0005-0000-0000-000023020000}"/>
    <cellStyle name="Komma 3 2 3 3 2" xfId="1070" xr:uid="{00000000-0005-0000-0000-000024020000}"/>
    <cellStyle name="Komma 3 2 3 3 2 2" xfId="2200" xr:uid="{F29FEBDE-6E2B-4231-B6D7-B996ED9BCE79}"/>
    <cellStyle name="Komma 3 2 3 3 3" xfId="1549" xr:uid="{FD8B92F1-1F86-4E51-895C-66CBCA47007F}"/>
    <cellStyle name="Komma 3 2 3 4" xfId="628" xr:uid="{00000000-0005-0000-0000-000025020000}"/>
    <cellStyle name="Komma 3 2 3 4 2" xfId="1758" xr:uid="{6E6A491B-940D-46CA-AF1F-DAFBD3201F65}"/>
    <cellStyle name="Komma 3 2 3 5" xfId="861" xr:uid="{00000000-0005-0000-0000-000026020000}"/>
    <cellStyle name="Komma 3 2 3 5 2" xfId="1991" xr:uid="{2A435241-947A-4FEB-929D-6BBDE2D2939E}"/>
    <cellStyle name="Komma 3 2 3 6" xfId="1339" xr:uid="{0149ADEF-CAA6-4AB7-81EB-051A18287F4D}"/>
    <cellStyle name="Komma 3 2 4" xfId="264" xr:uid="{00000000-0005-0000-0000-000027020000}"/>
    <cellStyle name="Komma 3 2 4 2" xfId="500" xr:uid="{00000000-0005-0000-0000-000028020000}"/>
    <cellStyle name="Komma 3 2 4 2 2" xfId="1175" xr:uid="{00000000-0005-0000-0000-000029020000}"/>
    <cellStyle name="Komma 3 2 4 2 2 2" xfId="2305" xr:uid="{29450F04-35B6-4A6A-9CFC-9BC37BD9182A}"/>
    <cellStyle name="Komma 3 2 4 2 3" xfId="1650" xr:uid="{C7C6A744-4724-4479-AE73-02BAD0F106ED}"/>
    <cellStyle name="Komma 3 2 4 3" xfId="733" xr:uid="{00000000-0005-0000-0000-00002A020000}"/>
    <cellStyle name="Komma 3 2 4 3 2" xfId="1863" xr:uid="{3ABC6FB0-BEB9-44E3-B0FB-48925277634C}"/>
    <cellStyle name="Komma 3 2 4 4" xfId="962" xr:uid="{00000000-0005-0000-0000-00002B020000}"/>
    <cellStyle name="Komma 3 2 4 4 2" xfId="2092" xr:uid="{F4CF46DF-57F7-4AA5-9FBF-741380BD0770}"/>
    <cellStyle name="Komma 3 2 4 5" xfId="1441" xr:uid="{94194F6D-0141-4C78-A1E0-BD4529D0CE21}"/>
    <cellStyle name="Komma 3 2 5" xfId="392" xr:uid="{00000000-0005-0000-0000-00002C020000}"/>
    <cellStyle name="Komma 3 2 5 2" xfId="1067" xr:uid="{00000000-0005-0000-0000-00002D020000}"/>
    <cellStyle name="Komma 3 2 5 2 2" xfId="2197" xr:uid="{42B819CF-1CFF-46D0-B835-06F3BF75CA12}"/>
    <cellStyle name="Komma 3 2 5 3" xfId="1546" xr:uid="{EEB97592-68B9-4C58-BB93-A8A402EF7FB0}"/>
    <cellStyle name="Komma 3 2 6" xfId="625" xr:uid="{00000000-0005-0000-0000-00002E020000}"/>
    <cellStyle name="Komma 3 2 6 2" xfId="1755" xr:uid="{9ED80020-0DC1-4D26-9885-B8B83A9615F3}"/>
    <cellStyle name="Komma 3 2 7" xfId="858" xr:uid="{00000000-0005-0000-0000-00002F020000}"/>
    <cellStyle name="Komma 3 2 7 2" xfId="1988" xr:uid="{300E48E4-D891-45F6-9AEA-2EB0542FBF1F}"/>
    <cellStyle name="Komma 3 2 8" xfId="1336" xr:uid="{3A4546A4-DB03-4AA4-958B-1E67F73B8244}"/>
    <cellStyle name="Komma 3 3" xfId="109" xr:uid="{00000000-0005-0000-0000-000030020000}"/>
    <cellStyle name="Komma 3 3 2" xfId="110" xr:uid="{00000000-0005-0000-0000-000031020000}"/>
    <cellStyle name="Komma 3 3 2 2" xfId="269" xr:uid="{00000000-0005-0000-0000-000032020000}"/>
    <cellStyle name="Komma 3 3 2 2 2" xfId="505" xr:uid="{00000000-0005-0000-0000-000033020000}"/>
    <cellStyle name="Komma 3 3 2 2 2 2" xfId="1180" xr:uid="{00000000-0005-0000-0000-000034020000}"/>
    <cellStyle name="Komma 3 3 2 2 2 2 2" xfId="2310" xr:uid="{AE12E382-6183-46DE-858C-6C87F93DBA09}"/>
    <cellStyle name="Komma 3 3 2 2 2 3" xfId="1655" xr:uid="{44FF2FA8-D8F7-4B3C-A74D-08F479C1FB8D}"/>
    <cellStyle name="Komma 3 3 2 2 3" xfId="738" xr:uid="{00000000-0005-0000-0000-000035020000}"/>
    <cellStyle name="Komma 3 3 2 2 3 2" xfId="1868" xr:uid="{F2FF7715-55C9-4AD6-A855-F78B619CCA14}"/>
    <cellStyle name="Komma 3 3 2 2 4" xfId="967" xr:uid="{00000000-0005-0000-0000-000036020000}"/>
    <cellStyle name="Komma 3 3 2 2 4 2" xfId="2097" xr:uid="{FD9B0184-F45A-44E7-AA43-82FA305E1F08}"/>
    <cellStyle name="Komma 3 3 2 2 5" xfId="1446" xr:uid="{BB887201-A1BD-4658-8E6B-A86F34E1E097}"/>
    <cellStyle name="Komma 3 3 2 3" xfId="397" xr:uid="{00000000-0005-0000-0000-000037020000}"/>
    <cellStyle name="Komma 3 3 2 3 2" xfId="1072" xr:uid="{00000000-0005-0000-0000-000038020000}"/>
    <cellStyle name="Komma 3 3 2 3 2 2" xfId="2202" xr:uid="{1EF4732A-FA9C-4857-B0D9-C71CA582D21E}"/>
    <cellStyle name="Komma 3 3 2 3 3" xfId="1551" xr:uid="{4405D2D9-177F-43E3-8FCD-EDCC1C144DBC}"/>
    <cellStyle name="Komma 3 3 2 4" xfId="630" xr:uid="{00000000-0005-0000-0000-000039020000}"/>
    <cellStyle name="Komma 3 3 2 4 2" xfId="1760" xr:uid="{4EF1E61F-F801-442F-801A-A9D9F6C70EB3}"/>
    <cellStyle name="Komma 3 3 2 5" xfId="863" xr:uid="{00000000-0005-0000-0000-00003A020000}"/>
    <cellStyle name="Komma 3 3 2 5 2" xfId="1993" xr:uid="{FFCE402E-6424-420A-8036-B0459A2F8477}"/>
    <cellStyle name="Komma 3 3 2 6" xfId="1341" xr:uid="{D8741076-7CF7-4D9F-AD4B-128169FC1819}"/>
    <cellStyle name="Komma 3 3 3" xfId="268" xr:uid="{00000000-0005-0000-0000-00003B020000}"/>
    <cellStyle name="Komma 3 3 3 2" xfId="504" xr:uid="{00000000-0005-0000-0000-00003C020000}"/>
    <cellStyle name="Komma 3 3 3 2 2" xfId="1179" xr:uid="{00000000-0005-0000-0000-00003D020000}"/>
    <cellStyle name="Komma 3 3 3 2 2 2" xfId="2309" xr:uid="{88C203C8-50EF-45D5-BC82-A212932D309C}"/>
    <cellStyle name="Komma 3 3 3 2 3" xfId="1654" xr:uid="{8A0626EC-2131-4AE3-AE5E-705CF29F15AA}"/>
    <cellStyle name="Komma 3 3 3 3" xfId="737" xr:uid="{00000000-0005-0000-0000-00003E020000}"/>
    <cellStyle name="Komma 3 3 3 3 2" xfId="1867" xr:uid="{35012EDB-FB5D-4EA6-988F-412DC020D8D2}"/>
    <cellStyle name="Komma 3 3 3 4" xfId="966" xr:uid="{00000000-0005-0000-0000-00003F020000}"/>
    <cellStyle name="Komma 3 3 3 4 2" xfId="2096" xr:uid="{F4F1CA2D-0121-4F67-B290-37762C1F15C8}"/>
    <cellStyle name="Komma 3 3 3 5" xfId="1445" xr:uid="{8573C04E-0D12-4E83-B6B1-63D8AFC4A52D}"/>
    <cellStyle name="Komma 3 3 4" xfId="396" xr:uid="{00000000-0005-0000-0000-000040020000}"/>
    <cellStyle name="Komma 3 3 4 2" xfId="1071" xr:uid="{00000000-0005-0000-0000-000041020000}"/>
    <cellStyle name="Komma 3 3 4 2 2" xfId="2201" xr:uid="{E96EBAF8-77C8-4025-915C-88E3DE962BEF}"/>
    <cellStyle name="Komma 3 3 4 3" xfId="1550" xr:uid="{EB8930D6-ED6A-4E02-9A20-D2D33AFA17CE}"/>
    <cellStyle name="Komma 3 3 5" xfId="629" xr:uid="{00000000-0005-0000-0000-000042020000}"/>
    <cellStyle name="Komma 3 3 5 2" xfId="1759" xr:uid="{08863BB0-372B-4662-99A8-205864A50CFA}"/>
    <cellStyle name="Komma 3 3 6" xfId="862" xr:uid="{00000000-0005-0000-0000-000043020000}"/>
    <cellStyle name="Komma 3 3 6 2" xfId="1992" xr:uid="{05D62B5F-DB36-4F90-8AF8-E056EBF31069}"/>
    <cellStyle name="Komma 3 3 7" xfId="1340" xr:uid="{54B1C30C-5465-4FA2-871B-E795CDCF82A5}"/>
    <cellStyle name="Komma 3 4" xfId="111" xr:uid="{00000000-0005-0000-0000-000044020000}"/>
    <cellStyle name="Komma 3 4 2" xfId="270" xr:uid="{00000000-0005-0000-0000-000045020000}"/>
    <cellStyle name="Komma 3 4 2 2" xfId="506" xr:uid="{00000000-0005-0000-0000-000046020000}"/>
    <cellStyle name="Komma 3 4 2 2 2" xfId="1181" xr:uid="{00000000-0005-0000-0000-000047020000}"/>
    <cellStyle name="Komma 3 4 2 2 2 2" xfId="2311" xr:uid="{6C567C3A-07DA-47BF-BB86-E9153F87C401}"/>
    <cellStyle name="Komma 3 4 2 2 3" xfId="1656" xr:uid="{28FC8E02-C696-418C-91FA-2036B8CECDF1}"/>
    <cellStyle name="Komma 3 4 2 3" xfId="739" xr:uid="{00000000-0005-0000-0000-000048020000}"/>
    <cellStyle name="Komma 3 4 2 3 2" xfId="1869" xr:uid="{2BA9ACA3-CF04-4D31-8AEB-F3D603C7CE03}"/>
    <cellStyle name="Komma 3 4 2 4" xfId="968" xr:uid="{00000000-0005-0000-0000-000049020000}"/>
    <cellStyle name="Komma 3 4 2 4 2" xfId="2098" xr:uid="{E0157A57-AAA2-4B20-829D-404BB9EF68CE}"/>
    <cellStyle name="Komma 3 4 2 5" xfId="1447" xr:uid="{48B759A4-268E-4C78-BE69-1A5E4703A51D}"/>
    <cellStyle name="Komma 3 4 3" xfId="398" xr:uid="{00000000-0005-0000-0000-00004A020000}"/>
    <cellStyle name="Komma 3 4 3 2" xfId="1073" xr:uid="{00000000-0005-0000-0000-00004B020000}"/>
    <cellStyle name="Komma 3 4 3 2 2" xfId="2203" xr:uid="{7EB937D4-44D8-4AB3-930C-4FC56EBA3897}"/>
    <cellStyle name="Komma 3 4 3 3" xfId="1552" xr:uid="{072DD296-29EE-40E6-BDA5-22AD6E0E49F2}"/>
    <cellStyle name="Komma 3 4 4" xfId="631" xr:uid="{00000000-0005-0000-0000-00004C020000}"/>
    <cellStyle name="Komma 3 4 4 2" xfId="1761" xr:uid="{2AF0DE58-19E2-4C7C-90BB-164477AD1459}"/>
    <cellStyle name="Komma 3 4 5" xfId="864" xr:uid="{00000000-0005-0000-0000-00004D020000}"/>
    <cellStyle name="Komma 3 4 5 2" xfId="1994" xr:uid="{C62B3C39-9E35-44CA-A0A1-34483457B4F6}"/>
    <cellStyle name="Komma 3 4 6" xfId="1342" xr:uid="{81AEC049-120D-4C39-A8A4-6CEA4CDF92C4}"/>
    <cellStyle name="Komma 3 5" xfId="263" xr:uid="{00000000-0005-0000-0000-00004E020000}"/>
    <cellStyle name="Komma 3 5 2" xfId="499" xr:uid="{00000000-0005-0000-0000-00004F020000}"/>
    <cellStyle name="Komma 3 5 2 2" xfId="1174" xr:uid="{00000000-0005-0000-0000-000050020000}"/>
    <cellStyle name="Komma 3 5 2 2 2" xfId="2304" xr:uid="{3681D6A6-AB6B-4D7C-99B8-D126BB952B21}"/>
    <cellStyle name="Komma 3 5 2 3" xfId="1649" xr:uid="{F4D2E3CD-3BF7-439C-88DB-C2E0494D1664}"/>
    <cellStyle name="Komma 3 5 3" xfId="732" xr:uid="{00000000-0005-0000-0000-000051020000}"/>
    <cellStyle name="Komma 3 5 3 2" xfId="1862" xr:uid="{8ED44B6E-F76F-4C21-9486-6E651E10D24F}"/>
    <cellStyle name="Komma 3 5 4" xfId="961" xr:uid="{00000000-0005-0000-0000-000052020000}"/>
    <cellStyle name="Komma 3 5 4 2" xfId="2091" xr:uid="{768940B1-C705-4A5F-8C2C-0071D6E64FAB}"/>
    <cellStyle name="Komma 3 5 5" xfId="1440" xr:uid="{3B67AB1D-AF3D-4902-9F9A-84A475C2AA94}"/>
    <cellStyle name="Komma 3 6" xfId="391" xr:uid="{00000000-0005-0000-0000-000053020000}"/>
    <cellStyle name="Komma 3 6 2" xfId="1066" xr:uid="{00000000-0005-0000-0000-000054020000}"/>
    <cellStyle name="Komma 3 6 2 2" xfId="2196" xr:uid="{1E4C66E6-7063-45CE-AD07-4950510BB437}"/>
    <cellStyle name="Komma 3 6 3" xfId="1545" xr:uid="{B7F49A37-C8D8-4905-BB08-165D8405C792}"/>
    <cellStyle name="Komma 3 7" xfId="624" xr:uid="{00000000-0005-0000-0000-000055020000}"/>
    <cellStyle name="Komma 3 7 2" xfId="1754" xr:uid="{9B865AEA-8619-4D3D-A5AB-2D2E4EB42C64}"/>
    <cellStyle name="Komma 3 8" xfId="857" xr:uid="{00000000-0005-0000-0000-000056020000}"/>
    <cellStyle name="Komma 3 8 2" xfId="1987" xr:uid="{E80B85A3-0127-4FAA-B037-3C15F75220C3}"/>
    <cellStyle name="Komma 3 9" xfId="1335" xr:uid="{D232ECB9-16A9-4324-BD74-93B1719E75BA}"/>
    <cellStyle name="Komma 4" xfId="112" xr:uid="{00000000-0005-0000-0000-000057020000}"/>
    <cellStyle name="Komma 4 10" xfId="632" xr:uid="{00000000-0005-0000-0000-000058020000}"/>
    <cellStyle name="Komma 4 10 2" xfId="1762" xr:uid="{8E05F796-CEB0-4B65-911C-433AA71158AD}"/>
    <cellStyle name="Komma 4 11" xfId="865" xr:uid="{00000000-0005-0000-0000-000059020000}"/>
    <cellStyle name="Komma 4 11 2" xfId="1995" xr:uid="{5A54C891-B67D-4255-AE16-188B76AD7677}"/>
    <cellStyle name="Komma 4 12" xfId="1343" xr:uid="{12BD41CB-E53E-40AA-8A43-DC4FD69A1517}"/>
    <cellStyle name="Komma 4 2" xfId="113" xr:uid="{00000000-0005-0000-0000-00005A020000}"/>
    <cellStyle name="Komma 4 2 2" xfId="114" xr:uid="{00000000-0005-0000-0000-00005B020000}"/>
    <cellStyle name="Komma 4 2 2 2" xfId="273" xr:uid="{00000000-0005-0000-0000-00005C020000}"/>
    <cellStyle name="Komma 4 2 2 2 2" xfId="509" xr:uid="{00000000-0005-0000-0000-00005D020000}"/>
    <cellStyle name="Komma 4 2 2 2 2 2" xfId="1184" xr:uid="{00000000-0005-0000-0000-00005E020000}"/>
    <cellStyle name="Komma 4 2 2 2 2 2 2" xfId="2314" xr:uid="{BC02CB76-3883-4C6D-8D0A-45FF05665C7E}"/>
    <cellStyle name="Komma 4 2 2 2 2 3" xfId="1659" xr:uid="{3F617D00-184F-4407-9DC1-A374B17F7243}"/>
    <cellStyle name="Komma 4 2 2 2 3" xfId="742" xr:uid="{00000000-0005-0000-0000-00005F020000}"/>
    <cellStyle name="Komma 4 2 2 2 3 2" xfId="1872" xr:uid="{54F3D9BA-D471-402A-97AA-015F0B43DED6}"/>
    <cellStyle name="Komma 4 2 2 2 4" xfId="971" xr:uid="{00000000-0005-0000-0000-000060020000}"/>
    <cellStyle name="Komma 4 2 2 2 4 2" xfId="2101" xr:uid="{8F016935-6357-4BBC-8E83-3A42553BE018}"/>
    <cellStyle name="Komma 4 2 2 2 5" xfId="1450" xr:uid="{3B95AB0E-B1A4-4C33-B193-C7159EC095E8}"/>
    <cellStyle name="Komma 4 2 2 3" xfId="401" xr:uid="{00000000-0005-0000-0000-000061020000}"/>
    <cellStyle name="Komma 4 2 2 3 2" xfId="1076" xr:uid="{00000000-0005-0000-0000-000062020000}"/>
    <cellStyle name="Komma 4 2 2 3 2 2" xfId="2206" xr:uid="{3421035D-F807-43AC-8F6A-2F257287C7B9}"/>
    <cellStyle name="Komma 4 2 2 3 3" xfId="1555" xr:uid="{7CFC0388-F781-48C9-A1D2-3D0BC9098167}"/>
    <cellStyle name="Komma 4 2 2 4" xfId="634" xr:uid="{00000000-0005-0000-0000-000063020000}"/>
    <cellStyle name="Komma 4 2 2 4 2" xfId="1764" xr:uid="{098FA286-E689-41F8-89BA-0062D7AC8245}"/>
    <cellStyle name="Komma 4 2 2 5" xfId="867" xr:uid="{00000000-0005-0000-0000-000064020000}"/>
    <cellStyle name="Komma 4 2 2 5 2" xfId="1997" xr:uid="{D439CFE1-800F-4D56-9D31-4DD68049C502}"/>
    <cellStyle name="Komma 4 2 2 6" xfId="1345" xr:uid="{EEC50701-0AF2-4FA3-A764-A381DB3AADD5}"/>
    <cellStyle name="Komma 4 2 3" xfId="272" xr:uid="{00000000-0005-0000-0000-000065020000}"/>
    <cellStyle name="Komma 4 2 3 2" xfId="508" xr:uid="{00000000-0005-0000-0000-000066020000}"/>
    <cellStyle name="Komma 4 2 3 2 2" xfId="1183" xr:uid="{00000000-0005-0000-0000-000067020000}"/>
    <cellStyle name="Komma 4 2 3 2 2 2" xfId="2313" xr:uid="{914A9963-606C-48EB-A921-1A1C56D15E37}"/>
    <cellStyle name="Komma 4 2 3 2 3" xfId="1658" xr:uid="{2597FCBA-E16E-455B-B48B-96A735049711}"/>
    <cellStyle name="Komma 4 2 3 3" xfId="741" xr:uid="{00000000-0005-0000-0000-000068020000}"/>
    <cellStyle name="Komma 4 2 3 3 2" xfId="1871" xr:uid="{4CDB7A85-1E5B-411C-A627-BA2C99452733}"/>
    <cellStyle name="Komma 4 2 3 4" xfId="970" xr:uid="{00000000-0005-0000-0000-000069020000}"/>
    <cellStyle name="Komma 4 2 3 4 2" xfId="2100" xr:uid="{E099D600-AD9A-4395-8713-BCA2D52D2ADB}"/>
    <cellStyle name="Komma 4 2 3 5" xfId="1449" xr:uid="{A6E0A00B-47AE-4347-8D80-245C952A4863}"/>
    <cellStyle name="Komma 4 2 4" xfId="400" xr:uid="{00000000-0005-0000-0000-00006A020000}"/>
    <cellStyle name="Komma 4 2 4 2" xfId="1075" xr:uid="{00000000-0005-0000-0000-00006B020000}"/>
    <cellStyle name="Komma 4 2 4 2 2" xfId="2205" xr:uid="{1185D505-87D9-457B-8275-4D3184FAD608}"/>
    <cellStyle name="Komma 4 2 4 3" xfId="1554" xr:uid="{04938552-9FB7-4440-8065-58E8B0E50C2F}"/>
    <cellStyle name="Komma 4 2 5" xfId="633" xr:uid="{00000000-0005-0000-0000-00006C020000}"/>
    <cellStyle name="Komma 4 2 5 2" xfId="1763" xr:uid="{F43ED271-3A31-46F0-8F44-61ECF3480C95}"/>
    <cellStyle name="Komma 4 2 6" xfId="866" xr:uid="{00000000-0005-0000-0000-00006D020000}"/>
    <cellStyle name="Komma 4 2 6 2" xfId="1996" xr:uid="{0614D95A-D63A-4BF7-9DBD-5579DC74B381}"/>
    <cellStyle name="Komma 4 2 7" xfId="1344" xr:uid="{B45FCFCC-FD98-4EA3-AD45-D807BE808D72}"/>
    <cellStyle name="Komma 4 3" xfId="115" xr:uid="{00000000-0005-0000-0000-00006E020000}"/>
    <cellStyle name="Komma 4 3 2" xfId="274" xr:uid="{00000000-0005-0000-0000-00006F020000}"/>
    <cellStyle name="Komma 4 3 2 2" xfId="510" xr:uid="{00000000-0005-0000-0000-000070020000}"/>
    <cellStyle name="Komma 4 3 2 2 2" xfId="1185" xr:uid="{00000000-0005-0000-0000-000071020000}"/>
    <cellStyle name="Komma 4 3 2 2 2 2" xfId="2315" xr:uid="{2485EEEC-9D72-4005-AE4C-220123F2AD42}"/>
    <cellStyle name="Komma 4 3 2 2 3" xfId="1660" xr:uid="{00AA3FCC-0631-433D-B283-6553C6EC39E0}"/>
    <cellStyle name="Komma 4 3 2 3" xfId="743" xr:uid="{00000000-0005-0000-0000-000072020000}"/>
    <cellStyle name="Komma 4 3 2 3 2" xfId="1873" xr:uid="{14F91589-9FEF-4D00-8DDB-2628EEC5088D}"/>
    <cellStyle name="Komma 4 3 2 4" xfId="972" xr:uid="{00000000-0005-0000-0000-000073020000}"/>
    <cellStyle name="Komma 4 3 2 4 2" xfId="2102" xr:uid="{5AA8CB9D-555F-47CC-A00E-0BE3320251A6}"/>
    <cellStyle name="Komma 4 3 2 5" xfId="1451" xr:uid="{790F718D-F72E-4C11-B0FD-C32AE9A3D3D1}"/>
    <cellStyle name="Komma 4 3 3" xfId="402" xr:uid="{00000000-0005-0000-0000-000074020000}"/>
    <cellStyle name="Komma 4 3 3 2" xfId="1077" xr:uid="{00000000-0005-0000-0000-000075020000}"/>
    <cellStyle name="Komma 4 3 3 2 2" xfId="2207" xr:uid="{118E4161-4599-4E07-9DA0-9FB753187F50}"/>
    <cellStyle name="Komma 4 3 3 3" xfId="1556" xr:uid="{4955BA26-9A13-42A8-B06D-7688CE6C6083}"/>
    <cellStyle name="Komma 4 3 4" xfId="635" xr:uid="{00000000-0005-0000-0000-000076020000}"/>
    <cellStyle name="Komma 4 3 4 2" xfId="1765" xr:uid="{6C9E3C93-261C-4AD2-96A7-B6823C083C24}"/>
    <cellStyle name="Komma 4 3 5" xfId="868" xr:uid="{00000000-0005-0000-0000-000077020000}"/>
    <cellStyle name="Komma 4 3 5 2" xfId="1998" xr:uid="{47F79096-D68E-49F3-80C1-E956A884AADC}"/>
    <cellStyle name="Komma 4 3 6" xfId="1346" xr:uid="{E46A00B0-0C16-422E-AD03-E03AE575A44D}"/>
    <cellStyle name="Komma 4 4" xfId="116" xr:uid="{00000000-0005-0000-0000-000078020000}"/>
    <cellStyle name="Komma 4 4 2" xfId="275" xr:uid="{00000000-0005-0000-0000-000079020000}"/>
    <cellStyle name="Komma 4 4 2 2" xfId="511" xr:uid="{00000000-0005-0000-0000-00007A020000}"/>
    <cellStyle name="Komma 4 4 2 2 2" xfId="1186" xr:uid="{00000000-0005-0000-0000-00007B020000}"/>
    <cellStyle name="Komma 4 4 2 2 2 2" xfId="2316" xr:uid="{85D086AC-26F2-4B71-9746-3F423ADF7A04}"/>
    <cellStyle name="Komma 4 4 2 2 3" xfId="1661" xr:uid="{551BE1B9-B1A0-4921-A7A5-13E5AA8BDD60}"/>
    <cellStyle name="Komma 4 4 2 3" xfId="744" xr:uid="{00000000-0005-0000-0000-00007C020000}"/>
    <cellStyle name="Komma 4 4 2 3 2" xfId="1874" xr:uid="{54BD73DB-56F8-4105-90E6-D8B723E6F0C7}"/>
    <cellStyle name="Komma 4 4 2 4" xfId="973" xr:uid="{00000000-0005-0000-0000-00007D020000}"/>
    <cellStyle name="Komma 4 4 2 4 2" xfId="2103" xr:uid="{FE71949C-9E2F-4D54-B1D3-6B5E1C9560B3}"/>
    <cellStyle name="Komma 4 4 2 5" xfId="1452" xr:uid="{23EEA58D-C143-49AF-9E42-AA86779E775B}"/>
    <cellStyle name="Komma 4 4 3" xfId="403" xr:uid="{00000000-0005-0000-0000-00007E020000}"/>
    <cellStyle name="Komma 4 4 3 2" xfId="1078" xr:uid="{00000000-0005-0000-0000-00007F020000}"/>
    <cellStyle name="Komma 4 4 3 2 2" xfId="2208" xr:uid="{ABFA3B32-A651-4C02-980C-86082E373E43}"/>
    <cellStyle name="Komma 4 4 3 3" xfId="1557" xr:uid="{60640A74-9F9C-4462-839B-6E3F0B70BC4C}"/>
    <cellStyle name="Komma 4 4 4" xfId="636" xr:uid="{00000000-0005-0000-0000-000080020000}"/>
    <cellStyle name="Komma 4 4 4 2" xfId="1766" xr:uid="{ECC93EF5-FABE-4230-AF08-7A091740573F}"/>
    <cellStyle name="Komma 4 4 5" xfId="869" xr:uid="{00000000-0005-0000-0000-000081020000}"/>
    <cellStyle name="Komma 4 4 5 2" xfId="1999" xr:uid="{8D7AADF7-BFF5-4DC9-8131-B7DED826D146}"/>
    <cellStyle name="Komma 4 4 6" xfId="1347" xr:uid="{F8277F82-6FF6-4964-B62A-F8BEE0810A86}"/>
    <cellStyle name="Komma 4 5" xfId="202" xr:uid="{00000000-0005-0000-0000-000082020000}"/>
    <cellStyle name="Komma 4 5 2" xfId="339" xr:uid="{00000000-0005-0000-0000-000083020000}"/>
    <cellStyle name="Komma 4 5 2 2" xfId="560" xr:uid="{00000000-0005-0000-0000-000084020000}"/>
    <cellStyle name="Komma 4 5 2 2 2" xfId="1235" xr:uid="{00000000-0005-0000-0000-000085020000}"/>
    <cellStyle name="Komma 4 5 2 2 2 2" xfId="2365" xr:uid="{6FB856E4-2579-4932-A159-F24286DACAD6}"/>
    <cellStyle name="Komma 4 5 2 2 3" xfId="1702" xr:uid="{936828C7-C35F-4645-B521-CDB958C8E7AB}"/>
    <cellStyle name="Komma 4 5 2 3" xfId="793" xr:uid="{00000000-0005-0000-0000-000086020000}"/>
    <cellStyle name="Komma 4 5 2 3 2" xfId="1923" xr:uid="{DB2E4740-ED1F-4ADE-AFFA-5BFE10C681B6}"/>
    <cellStyle name="Komma 4 5 2 4" xfId="1014" xr:uid="{00000000-0005-0000-0000-000087020000}"/>
    <cellStyle name="Komma 4 5 2 4 2" xfId="2144" xr:uid="{D3B4C5AD-1FD3-4F90-893D-D5E560050F0A}"/>
    <cellStyle name="Komma 4 5 2 5" xfId="1493" xr:uid="{EBE3B83C-0BE1-49D2-A5E8-33DDED627F7A}"/>
    <cellStyle name="Komma 4 5 3" xfId="444" xr:uid="{00000000-0005-0000-0000-000088020000}"/>
    <cellStyle name="Komma 4 5 3 2" xfId="1119" xr:uid="{00000000-0005-0000-0000-000089020000}"/>
    <cellStyle name="Komma 4 5 3 2 2" xfId="2249" xr:uid="{36B97D1B-5363-4B50-8310-894D97ECEA03}"/>
    <cellStyle name="Komma 4 5 3 3" xfId="1598" xr:uid="{F029B5E5-0FAF-4644-A071-35DAC27D9D4C}"/>
    <cellStyle name="Komma 4 5 4" xfId="677" xr:uid="{00000000-0005-0000-0000-00008A020000}"/>
    <cellStyle name="Komma 4 5 4 2" xfId="1807" xr:uid="{2239A362-6344-4FF8-9B5D-C3523F1F41EB}"/>
    <cellStyle name="Komma 4 5 5" xfId="910" xr:uid="{00000000-0005-0000-0000-00008B020000}"/>
    <cellStyle name="Komma 4 5 5 2" xfId="2040" xr:uid="{A14CE2FB-63AF-4F00-9EE9-8D90EDB0C126}"/>
    <cellStyle name="Komma 4 5 6" xfId="1388" xr:uid="{22C9F0AA-E6A8-42A0-956C-B3EBC38F470B}"/>
    <cellStyle name="Komma 4 6" xfId="210" xr:uid="{00000000-0005-0000-0000-00008C020000}"/>
    <cellStyle name="Komma 4 6 2" xfId="344" xr:uid="{00000000-0005-0000-0000-00008D020000}"/>
    <cellStyle name="Komma 4 6 2 2" xfId="565" xr:uid="{00000000-0005-0000-0000-00008E020000}"/>
    <cellStyle name="Komma 4 6 2 2 2" xfId="1240" xr:uid="{00000000-0005-0000-0000-00008F020000}"/>
    <cellStyle name="Komma 4 6 2 2 2 2" xfId="2370" xr:uid="{88F6E719-9F73-4E22-B17D-90386ACCA21D}"/>
    <cellStyle name="Komma 4 6 2 2 3" xfId="1707" xr:uid="{45494C50-B687-40CA-A83D-2373B2995C4F}"/>
    <cellStyle name="Komma 4 6 2 3" xfId="798" xr:uid="{00000000-0005-0000-0000-000090020000}"/>
    <cellStyle name="Komma 4 6 2 3 2" xfId="1928" xr:uid="{5E06F7E4-E0C7-4BD8-B4DE-73F0754BF881}"/>
    <cellStyle name="Komma 4 6 2 4" xfId="1019" xr:uid="{00000000-0005-0000-0000-000091020000}"/>
    <cellStyle name="Komma 4 6 2 4 2" xfId="2149" xr:uid="{583D8848-B321-463A-877D-A40D19EAF455}"/>
    <cellStyle name="Komma 4 6 2 5" xfId="1498" xr:uid="{F19F7D82-3ED0-4565-BCB8-66AA0AEB243E}"/>
    <cellStyle name="Komma 4 6 3" xfId="448" xr:uid="{00000000-0005-0000-0000-000092020000}"/>
    <cellStyle name="Komma 4 6 3 2" xfId="1123" xr:uid="{00000000-0005-0000-0000-000093020000}"/>
    <cellStyle name="Komma 4 6 3 2 2" xfId="2253" xr:uid="{4F92190D-BE6E-4F20-A6A3-C68C8EEA535A}"/>
    <cellStyle name="Komma 4 6 3 3" xfId="1602" xr:uid="{DF8AD103-C87B-4FC1-B882-22091FCA8D98}"/>
    <cellStyle name="Komma 4 6 4" xfId="681" xr:uid="{00000000-0005-0000-0000-000094020000}"/>
    <cellStyle name="Komma 4 6 4 2" xfId="1811" xr:uid="{47040E79-26E9-4E0A-B69D-23010247BB8F}"/>
    <cellStyle name="Komma 4 6 5" xfId="914" xr:uid="{00000000-0005-0000-0000-000095020000}"/>
    <cellStyle name="Komma 4 6 5 2" xfId="2044" xr:uid="{E8B7A440-B750-4402-86B0-C7B93CF9ABEF}"/>
    <cellStyle name="Komma 4 6 6" xfId="1393" xr:uid="{2809172E-12CB-461B-954F-55109EF0F086}"/>
    <cellStyle name="Komma 4 7" xfId="213" xr:uid="{00000000-0005-0000-0000-000096020000}"/>
    <cellStyle name="Komma 4 7 2" xfId="347" xr:uid="{00000000-0005-0000-0000-000097020000}"/>
    <cellStyle name="Komma 4 7 2 2" xfId="568" xr:uid="{00000000-0005-0000-0000-000098020000}"/>
    <cellStyle name="Komma 4 7 2 2 2" xfId="1243" xr:uid="{00000000-0005-0000-0000-000099020000}"/>
    <cellStyle name="Komma 4 7 2 2 2 2" xfId="2373" xr:uid="{8C93425A-55CA-41D6-A717-EAB070656B82}"/>
    <cellStyle name="Komma 4 7 2 2 3" xfId="1710" xr:uid="{A3217088-2C36-4D3A-8B54-05E1B4A0F0C1}"/>
    <cellStyle name="Komma 4 7 2 3" xfId="801" xr:uid="{00000000-0005-0000-0000-00009A020000}"/>
    <cellStyle name="Komma 4 7 2 3 2" xfId="1931" xr:uid="{8889FC5B-1124-43BF-92EB-5B04CFA1B560}"/>
    <cellStyle name="Komma 4 7 2 4" xfId="1022" xr:uid="{00000000-0005-0000-0000-00009B020000}"/>
    <cellStyle name="Komma 4 7 2 4 2" xfId="2152" xr:uid="{5D6BDFB3-77C0-424E-9F3E-ED26E6142B46}"/>
    <cellStyle name="Komma 4 7 2 5" xfId="1501" xr:uid="{C1D0FB47-74FC-4B2D-9680-5A1C12DF43F8}"/>
    <cellStyle name="Komma 4 7 3" xfId="451" xr:uid="{00000000-0005-0000-0000-00009C020000}"/>
    <cellStyle name="Komma 4 7 3 2" xfId="1126" xr:uid="{00000000-0005-0000-0000-00009D020000}"/>
    <cellStyle name="Komma 4 7 3 2 2" xfId="2256" xr:uid="{C5BF3778-8D6F-4B9D-8B01-FA2046749586}"/>
    <cellStyle name="Komma 4 7 3 3" xfId="1605" xr:uid="{B66BD1FC-A41B-4AF2-B7ED-4A4FCB2DE7A5}"/>
    <cellStyle name="Komma 4 7 4" xfId="684" xr:uid="{00000000-0005-0000-0000-00009E020000}"/>
    <cellStyle name="Komma 4 7 4 2" xfId="1814" xr:uid="{039FA23D-6A51-48E6-932C-A8FCD853468A}"/>
    <cellStyle name="Komma 4 7 5" xfId="917" xr:uid="{00000000-0005-0000-0000-00009F020000}"/>
    <cellStyle name="Komma 4 7 5 2" xfId="2047" xr:uid="{F78D738E-D01D-41E5-82E5-A56469731345}"/>
    <cellStyle name="Komma 4 7 6" xfId="1396" xr:uid="{65F5D86E-84AA-474C-954D-0C100DCBB2E3}"/>
    <cellStyle name="Komma 4 8" xfId="271" xr:uid="{00000000-0005-0000-0000-0000A0020000}"/>
    <cellStyle name="Komma 4 8 2" xfId="507" xr:uid="{00000000-0005-0000-0000-0000A1020000}"/>
    <cellStyle name="Komma 4 8 2 2" xfId="1182" xr:uid="{00000000-0005-0000-0000-0000A2020000}"/>
    <cellStyle name="Komma 4 8 2 2 2" xfId="2312" xr:uid="{71126747-44DA-417A-B3EB-82715A5B9202}"/>
    <cellStyle name="Komma 4 8 2 3" xfId="1657" xr:uid="{11A41B95-4113-45E2-94A6-CCC2045EAD60}"/>
    <cellStyle name="Komma 4 8 3" xfId="740" xr:uid="{00000000-0005-0000-0000-0000A3020000}"/>
    <cellStyle name="Komma 4 8 3 2" xfId="1870" xr:uid="{5A4DE4AC-E5E6-4AEE-ACA9-F742E8F59BB0}"/>
    <cellStyle name="Komma 4 8 4" xfId="969" xr:uid="{00000000-0005-0000-0000-0000A4020000}"/>
    <cellStyle name="Komma 4 8 4 2" xfId="2099" xr:uid="{049330B5-C65B-49C1-91F4-0FD1100B87AD}"/>
    <cellStyle name="Komma 4 8 5" xfId="1448" xr:uid="{FEC2FFDC-9875-4300-97CD-32BE68B503BF}"/>
    <cellStyle name="Komma 4 9" xfId="399" xr:uid="{00000000-0005-0000-0000-0000A5020000}"/>
    <cellStyle name="Komma 4 9 2" xfId="1074" xr:uid="{00000000-0005-0000-0000-0000A6020000}"/>
    <cellStyle name="Komma 4 9 2 2" xfId="2204" xr:uid="{38D181A3-E543-4547-87D5-E3071EFC2D38}"/>
    <cellStyle name="Komma 4 9 3" xfId="1553" xr:uid="{C5269FBE-4D74-45BA-969A-503F80470DA2}"/>
    <cellStyle name="Kontrollcelle 2" xfId="117" xr:uid="{00000000-0005-0000-0000-0000A7020000}"/>
    <cellStyle name="Linked Cell" xfId="118" xr:uid="{00000000-0005-0000-0000-0000A8020000}"/>
    <cellStyle name="Merknad 2" xfId="119" xr:uid="{00000000-0005-0000-0000-0000A9020000}"/>
    <cellStyle name="Merknad 2 2" xfId="120" xr:uid="{00000000-0005-0000-0000-0000AA020000}"/>
    <cellStyle name="Merknad 2 2 2" xfId="277" xr:uid="{00000000-0005-0000-0000-0000AB020000}"/>
    <cellStyle name="Merknad 2 2 2 2" xfId="513" xr:uid="{00000000-0005-0000-0000-0000AC020000}"/>
    <cellStyle name="Merknad 2 2 2 2 2" xfId="1188" xr:uid="{00000000-0005-0000-0000-0000AD020000}"/>
    <cellStyle name="Merknad 2 2 2 2 2 2" xfId="2318" xr:uid="{D4C463B8-0EF2-49E2-AC90-C553EB37DABB}"/>
    <cellStyle name="Merknad 2 2 2 2 3" xfId="1276" xr:uid="{00000000-0005-0000-0000-0000AE020000}"/>
    <cellStyle name="Merknad 2 2 2 3" xfId="577" xr:uid="{00000000-0005-0000-0000-0000AF020000}"/>
    <cellStyle name="Merknad 2 2 2 3 2" xfId="1252" xr:uid="{00000000-0005-0000-0000-0000B0020000}"/>
    <cellStyle name="Merknad 2 2 2 3 2 2" xfId="2382" xr:uid="{88CFB3EE-3202-4171-95C1-63B2207A66FA}"/>
    <cellStyle name="Merknad 2 2 2 3 3" xfId="1288" xr:uid="{00000000-0005-0000-0000-0000B1020000}"/>
    <cellStyle name="Merknad 2 2 2 4" xfId="746" xr:uid="{00000000-0005-0000-0000-0000B2020000}"/>
    <cellStyle name="Merknad 2 2 2 4 2" xfId="1876" xr:uid="{72E8C921-2515-471C-A3E1-9EAD777C9BB7}"/>
    <cellStyle name="Merknad 2 2 2 5" xfId="810" xr:uid="{00000000-0005-0000-0000-0000B3020000}"/>
    <cellStyle name="Merknad 2 2 2 5 2" xfId="1940" xr:uid="{84443840-A0A5-48AC-B2F4-7AECCB7CFD92}"/>
    <cellStyle name="Merknad 2 2 2 6" xfId="1264" xr:uid="{00000000-0005-0000-0000-0000B4020000}"/>
    <cellStyle name="Merknad 2 2 2 6 2" xfId="2394" xr:uid="{8948E89B-5327-460B-8CDB-D0A35C7F06E0}"/>
    <cellStyle name="Merknad 2 3" xfId="276" xr:uid="{00000000-0005-0000-0000-0000B5020000}"/>
    <cellStyle name="Merknad 2 3 2" xfId="512" xr:uid="{00000000-0005-0000-0000-0000B6020000}"/>
    <cellStyle name="Merknad 2 3 2 2" xfId="1187" xr:uid="{00000000-0005-0000-0000-0000B7020000}"/>
    <cellStyle name="Merknad 2 3 2 2 2" xfId="2317" xr:uid="{02DF779C-B51A-418F-BF85-D125CE52B09E}"/>
    <cellStyle name="Merknad 2 3 2 3" xfId="1275" xr:uid="{00000000-0005-0000-0000-0000B8020000}"/>
    <cellStyle name="Merknad 2 3 3" xfId="576" xr:uid="{00000000-0005-0000-0000-0000B9020000}"/>
    <cellStyle name="Merknad 2 3 3 2" xfId="1251" xr:uid="{00000000-0005-0000-0000-0000BA020000}"/>
    <cellStyle name="Merknad 2 3 3 2 2" xfId="2381" xr:uid="{E04E6DB8-39E1-4192-8696-FC7546621C87}"/>
    <cellStyle name="Merknad 2 3 3 3" xfId="1287" xr:uid="{00000000-0005-0000-0000-0000BB020000}"/>
    <cellStyle name="Merknad 2 3 4" xfId="745" xr:uid="{00000000-0005-0000-0000-0000BC020000}"/>
    <cellStyle name="Merknad 2 3 4 2" xfId="1875" xr:uid="{219C2F0A-9B7E-4A2A-B6B0-5B10E46D4E09}"/>
    <cellStyle name="Merknad 2 3 5" xfId="809" xr:uid="{00000000-0005-0000-0000-0000BD020000}"/>
    <cellStyle name="Merknad 2 3 5 2" xfId="1939" xr:uid="{C1380273-4D18-4F8C-8DAD-1FF9B5E04180}"/>
    <cellStyle name="Merknad 2 3 6" xfId="1263" xr:uid="{00000000-0005-0000-0000-0000BE020000}"/>
    <cellStyle name="Merknad 2 3 6 2" xfId="2393" xr:uid="{82685418-557F-431B-98F0-629911B8251E}"/>
    <cellStyle name="Neutral" xfId="121" xr:uid="{00000000-0005-0000-0000-0000BF020000}"/>
    <cellStyle name="Normal" xfId="0" builtinId="0"/>
    <cellStyle name="Normal 10" xfId="122" xr:uid="{00000000-0005-0000-0000-0000C1020000}"/>
    <cellStyle name="Normal 10 2" xfId="3" xr:uid="{00000000-0005-0000-0000-0000C2020000}"/>
    <cellStyle name="Normal 10 2 2" xfId="205" xr:uid="{00000000-0005-0000-0000-0000C3020000}"/>
    <cellStyle name="Normal 2" xfId="123" xr:uid="{00000000-0005-0000-0000-0000C4020000}"/>
    <cellStyle name="Normal 2 2" xfId="124" xr:uid="{00000000-0005-0000-0000-0000C5020000}"/>
    <cellStyle name="Normal 2 3" xfId="125" xr:uid="{00000000-0005-0000-0000-0000C6020000}"/>
    <cellStyle name="Normal 2 3 2" xfId="126" xr:uid="{00000000-0005-0000-0000-0000C7020000}"/>
    <cellStyle name="Normal 2 3 2 2" xfId="127" xr:uid="{00000000-0005-0000-0000-0000C8020000}"/>
    <cellStyle name="Normal 2 3 2 2 2" xfId="128" xr:uid="{00000000-0005-0000-0000-0000C9020000}"/>
    <cellStyle name="Normal 2 3 2 2 2 2" xfId="281" xr:uid="{00000000-0005-0000-0000-0000CA020000}"/>
    <cellStyle name="Normal 2 3 2 2 2 2 2" xfId="517" xr:uid="{00000000-0005-0000-0000-0000CB020000}"/>
    <cellStyle name="Normal 2 3 2 2 2 2 2 2" xfId="1192" xr:uid="{00000000-0005-0000-0000-0000CC020000}"/>
    <cellStyle name="Normal 2 3 2 2 2 2 2 2 2" xfId="2322" xr:uid="{4901FBB1-C479-4699-B668-356284B18270}"/>
    <cellStyle name="Normal 2 3 2 2 2 2 2 3" xfId="1665" xr:uid="{2832E60B-C6AA-489A-B7F3-33D1EC7E51D0}"/>
    <cellStyle name="Normal 2 3 2 2 2 2 3" xfId="750" xr:uid="{00000000-0005-0000-0000-0000CD020000}"/>
    <cellStyle name="Normal 2 3 2 2 2 2 3 2" xfId="1880" xr:uid="{438A52D9-5202-46C0-8589-7B29649738EE}"/>
    <cellStyle name="Normal 2 3 2 2 2 2 4" xfId="977" xr:uid="{00000000-0005-0000-0000-0000CE020000}"/>
    <cellStyle name="Normal 2 3 2 2 2 2 4 2" xfId="2107" xr:uid="{2FB40087-9249-4554-9993-1C5BDB75D4BD}"/>
    <cellStyle name="Normal 2 3 2 2 2 2 5" xfId="1456" xr:uid="{25743BD4-B4BA-4274-A9D1-6B9D986FDA8C}"/>
    <cellStyle name="Normal 2 3 2 2 2 3" xfId="407" xr:uid="{00000000-0005-0000-0000-0000CF020000}"/>
    <cellStyle name="Normal 2 3 2 2 2 3 2" xfId="1082" xr:uid="{00000000-0005-0000-0000-0000D0020000}"/>
    <cellStyle name="Normal 2 3 2 2 2 3 2 2" xfId="2212" xr:uid="{BEB8F29B-25E0-4090-8D17-1D3845779E5A}"/>
    <cellStyle name="Normal 2 3 2 2 2 3 3" xfId="1561" xr:uid="{F14041DE-0E40-44BF-9036-2410C32F1A98}"/>
    <cellStyle name="Normal 2 3 2 2 2 4" xfId="640" xr:uid="{00000000-0005-0000-0000-0000D1020000}"/>
    <cellStyle name="Normal 2 3 2 2 2 4 2" xfId="1770" xr:uid="{60684E7C-6BF1-4696-BFD1-0782F54A4CD4}"/>
    <cellStyle name="Normal 2 3 2 2 2 5" xfId="873" xr:uid="{00000000-0005-0000-0000-0000D2020000}"/>
    <cellStyle name="Normal 2 3 2 2 2 5 2" xfId="2003" xr:uid="{B72E7F13-5DE7-419C-BF1F-2C26EA8C8A06}"/>
    <cellStyle name="Normal 2 3 2 2 2 6" xfId="1351" xr:uid="{B593E601-C65D-44C4-A27D-E5D88A160A5B}"/>
    <cellStyle name="Normal 2 3 2 2 3" xfId="280" xr:uid="{00000000-0005-0000-0000-0000D3020000}"/>
    <cellStyle name="Normal 2 3 2 2 3 2" xfId="516" xr:uid="{00000000-0005-0000-0000-0000D4020000}"/>
    <cellStyle name="Normal 2 3 2 2 3 2 2" xfId="1191" xr:uid="{00000000-0005-0000-0000-0000D5020000}"/>
    <cellStyle name="Normal 2 3 2 2 3 2 2 2" xfId="2321" xr:uid="{0122BF99-909C-42F6-814E-2508ED71D008}"/>
    <cellStyle name="Normal 2 3 2 2 3 2 3" xfId="1664" xr:uid="{FD950EA0-F01E-4215-8040-31CA319B039F}"/>
    <cellStyle name="Normal 2 3 2 2 3 3" xfId="749" xr:uid="{00000000-0005-0000-0000-0000D6020000}"/>
    <cellStyle name="Normal 2 3 2 2 3 3 2" xfId="1879" xr:uid="{10E92F2F-891E-4A40-8B77-40D4933CED70}"/>
    <cellStyle name="Normal 2 3 2 2 3 4" xfId="976" xr:uid="{00000000-0005-0000-0000-0000D7020000}"/>
    <cellStyle name="Normal 2 3 2 2 3 4 2" xfId="2106" xr:uid="{263B3982-F6EA-413A-ADBA-0647A839554D}"/>
    <cellStyle name="Normal 2 3 2 2 3 5" xfId="1455" xr:uid="{3E5C7E46-9A9A-4AB2-9762-8939FACB8E25}"/>
    <cellStyle name="Normal 2 3 2 2 4" xfId="406" xr:uid="{00000000-0005-0000-0000-0000D8020000}"/>
    <cellStyle name="Normal 2 3 2 2 4 2" xfId="1081" xr:uid="{00000000-0005-0000-0000-0000D9020000}"/>
    <cellStyle name="Normal 2 3 2 2 4 2 2" xfId="2211" xr:uid="{C6F93C4D-2C3F-485B-9994-0DB0D22C57E5}"/>
    <cellStyle name="Normal 2 3 2 2 4 3" xfId="1560" xr:uid="{78A7598A-64A2-4293-B1BB-CC4445FDB564}"/>
    <cellStyle name="Normal 2 3 2 2 5" xfId="639" xr:uid="{00000000-0005-0000-0000-0000DA020000}"/>
    <cellStyle name="Normal 2 3 2 2 5 2" xfId="1769" xr:uid="{D9257541-8097-4415-9D77-807D4DFFC696}"/>
    <cellStyle name="Normal 2 3 2 2 6" xfId="872" xr:uid="{00000000-0005-0000-0000-0000DB020000}"/>
    <cellStyle name="Normal 2 3 2 2 6 2" xfId="2002" xr:uid="{3BD2E3B3-7363-4954-A04F-10BF6F30B02E}"/>
    <cellStyle name="Normal 2 3 2 2 7" xfId="1350" xr:uid="{3186828A-BF45-4040-B207-4D5FCA1EF8C8}"/>
    <cellStyle name="Normal 2 3 2 3" xfId="129" xr:uid="{00000000-0005-0000-0000-0000DC020000}"/>
    <cellStyle name="Normal 2 3 2 3 2" xfId="282" xr:uid="{00000000-0005-0000-0000-0000DD020000}"/>
    <cellStyle name="Normal 2 3 2 3 2 2" xfId="518" xr:uid="{00000000-0005-0000-0000-0000DE020000}"/>
    <cellStyle name="Normal 2 3 2 3 2 2 2" xfId="1193" xr:uid="{00000000-0005-0000-0000-0000DF020000}"/>
    <cellStyle name="Normal 2 3 2 3 2 2 2 2" xfId="2323" xr:uid="{16849CF3-637D-4CD9-8F2B-EF06FEF07250}"/>
    <cellStyle name="Normal 2 3 2 3 2 2 3" xfId="1666" xr:uid="{E7F6B023-95A0-4AB7-A8BE-525416CBACE2}"/>
    <cellStyle name="Normal 2 3 2 3 2 3" xfId="751" xr:uid="{00000000-0005-0000-0000-0000E0020000}"/>
    <cellStyle name="Normal 2 3 2 3 2 3 2" xfId="1881" xr:uid="{86390C7A-9CC4-46C6-B2DF-64E8EFBCCE59}"/>
    <cellStyle name="Normal 2 3 2 3 2 4" xfId="978" xr:uid="{00000000-0005-0000-0000-0000E1020000}"/>
    <cellStyle name="Normal 2 3 2 3 2 4 2" xfId="2108" xr:uid="{67D7038C-C1A1-45B3-9318-9008274067F9}"/>
    <cellStyle name="Normal 2 3 2 3 2 5" xfId="1457" xr:uid="{81849CF1-0C48-40F0-87EB-007967E3869E}"/>
    <cellStyle name="Normal 2 3 2 3 3" xfId="408" xr:uid="{00000000-0005-0000-0000-0000E2020000}"/>
    <cellStyle name="Normal 2 3 2 3 3 2" xfId="1083" xr:uid="{00000000-0005-0000-0000-0000E3020000}"/>
    <cellStyle name="Normal 2 3 2 3 3 2 2" xfId="2213" xr:uid="{657DFC94-B945-4345-ADAD-BCEFAA4E9C13}"/>
    <cellStyle name="Normal 2 3 2 3 3 3" xfId="1562" xr:uid="{1B30580B-AF33-4FBC-BAA8-709D04DEE79E}"/>
    <cellStyle name="Normal 2 3 2 3 4" xfId="641" xr:uid="{00000000-0005-0000-0000-0000E4020000}"/>
    <cellStyle name="Normal 2 3 2 3 4 2" xfId="1771" xr:uid="{543F9C97-120C-46E4-8E8C-27E9D0DDC437}"/>
    <cellStyle name="Normal 2 3 2 3 5" xfId="874" xr:uid="{00000000-0005-0000-0000-0000E5020000}"/>
    <cellStyle name="Normal 2 3 2 3 5 2" xfId="2004" xr:uid="{9A724C55-AF8A-48DA-9C5B-C7168C9AD9EB}"/>
    <cellStyle name="Normal 2 3 2 3 6" xfId="1352" xr:uid="{154413AE-887A-4F39-ADD7-E399CA069486}"/>
    <cellStyle name="Normal 2 3 2 4" xfId="279" xr:uid="{00000000-0005-0000-0000-0000E6020000}"/>
    <cellStyle name="Normal 2 3 2 4 2" xfId="515" xr:uid="{00000000-0005-0000-0000-0000E7020000}"/>
    <cellStyle name="Normal 2 3 2 4 2 2" xfId="1190" xr:uid="{00000000-0005-0000-0000-0000E8020000}"/>
    <cellStyle name="Normal 2 3 2 4 2 2 2" xfId="2320" xr:uid="{BE9C6414-84D9-48B4-879D-5A3BBACF16A3}"/>
    <cellStyle name="Normal 2 3 2 4 2 3" xfId="1663" xr:uid="{D78A5CF5-7723-4EE6-8150-50C98A1D099B}"/>
    <cellStyle name="Normal 2 3 2 4 3" xfId="748" xr:uid="{00000000-0005-0000-0000-0000E9020000}"/>
    <cellStyle name="Normal 2 3 2 4 3 2" xfId="1878" xr:uid="{860479E4-7DDF-4872-BCB7-FBC2A549AA32}"/>
    <cellStyle name="Normal 2 3 2 4 4" xfId="975" xr:uid="{00000000-0005-0000-0000-0000EA020000}"/>
    <cellStyle name="Normal 2 3 2 4 4 2" xfId="2105" xr:uid="{830D37AD-0701-43C7-9AEE-D07C7FA50134}"/>
    <cellStyle name="Normal 2 3 2 4 5" xfId="1454" xr:uid="{BDB8E909-D8BC-4EF0-9638-4A8F665D8697}"/>
    <cellStyle name="Normal 2 3 2 5" xfId="405" xr:uid="{00000000-0005-0000-0000-0000EB020000}"/>
    <cellStyle name="Normal 2 3 2 5 2" xfId="1080" xr:uid="{00000000-0005-0000-0000-0000EC020000}"/>
    <cellStyle name="Normal 2 3 2 5 2 2" xfId="2210" xr:uid="{763FECF7-AC41-4BFF-885A-08393FC1D461}"/>
    <cellStyle name="Normal 2 3 2 5 3" xfId="1559" xr:uid="{DB3B841D-7B54-4A3B-87F0-CDED32E57B76}"/>
    <cellStyle name="Normal 2 3 2 6" xfId="638" xr:uid="{00000000-0005-0000-0000-0000ED020000}"/>
    <cellStyle name="Normal 2 3 2 6 2" xfId="1768" xr:uid="{F9A05828-E456-4B0F-9DED-CB4FB63CA460}"/>
    <cellStyle name="Normal 2 3 2 7" xfId="871" xr:uid="{00000000-0005-0000-0000-0000EE020000}"/>
    <cellStyle name="Normal 2 3 2 7 2" xfId="2001" xr:uid="{27771B69-A004-4DC3-8944-6B2616292C1E}"/>
    <cellStyle name="Normal 2 3 2 8" xfId="1349" xr:uid="{D9582742-40BA-4C27-BFC8-ED66387BC4D1}"/>
    <cellStyle name="Normal 2 3 3" xfId="130" xr:uid="{00000000-0005-0000-0000-0000EF020000}"/>
    <cellStyle name="Normal 2 3 3 2" xfId="131" xr:uid="{00000000-0005-0000-0000-0000F0020000}"/>
    <cellStyle name="Normal 2 3 3 2 2" xfId="284" xr:uid="{00000000-0005-0000-0000-0000F1020000}"/>
    <cellStyle name="Normal 2 3 3 2 2 2" xfId="520" xr:uid="{00000000-0005-0000-0000-0000F2020000}"/>
    <cellStyle name="Normal 2 3 3 2 2 2 2" xfId="1195" xr:uid="{00000000-0005-0000-0000-0000F3020000}"/>
    <cellStyle name="Normal 2 3 3 2 2 2 2 2" xfId="2325" xr:uid="{98F19AF1-40AB-459E-A7BE-19C56B5A092F}"/>
    <cellStyle name="Normal 2 3 3 2 2 2 3" xfId="1668" xr:uid="{A8094EF2-2986-479A-ACE2-63149FBBE6B4}"/>
    <cellStyle name="Normal 2 3 3 2 2 3" xfId="753" xr:uid="{00000000-0005-0000-0000-0000F4020000}"/>
    <cellStyle name="Normal 2 3 3 2 2 3 2" xfId="1883" xr:uid="{39356D6C-2B25-43A1-B8A3-0586D35D0827}"/>
    <cellStyle name="Normal 2 3 3 2 2 4" xfId="980" xr:uid="{00000000-0005-0000-0000-0000F5020000}"/>
    <cellStyle name="Normal 2 3 3 2 2 4 2" xfId="2110" xr:uid="{D7DDF9B7-5944-4313-8CB7-C4D29CD721D0}"/>
    <cellStyle name="Normal 2 3 3 2 2 5" xfId="1459" xr:uid="{ED1A94CB-2A7E-4ED1-B661-604D684354E9}"/>
    <cellStyle name="Normal 2 3 3 2 3" xfId="410" xr:uid="{00000000-0005-0000-0000-0000F6020000}"/>
    <cellStyle name="Normal 2 3 3 2 3 2" xfId="1085" xr:uid="{00000000-0005-0000-0000-0000F7020000}"/>
    <cellStyle name="Normal 2 3 3 2 3 2 2" xfId="2215" xr:uid="{33CAC0F1-82C9-4789-B7F3-99C886952983}"/>
    <cellStyle name="Normal 2 3 3 2 3 3" xfId="1564" xr:uid="{37A3ED99-D01A-45F0-9746-48187B7B5D7C}"/>
    <cellStyle name="Normal 2 3 3 2 4" xfId="643" xr:uid="{00000000-0005-0000-0000-0000F8020000}"/>
    <cellStyle name="Normal 2 3 3 2 4 2" xfId="1773" xr:uid="{CEA9E573-14F6-4999-879D-EAC7AE918F3A}"/>
    <cellStyle name="Normal 2 3 3 2 5" xfId="876" xr:uid="{00000000-0005-0000-0000-0000F9020000}"/>
    <cellStyle name="Normal 2 3 3 2 5 2" xfId="2006" xr:uid="{7DD7E3F7-6DEF-4A48-BC55-7140CFFEF21D}"/>
    <cellStyle name="Normal 2 3 3 2 6" xfId="1354" xr:uid="{096E19AF-D261-4688-9F18-1F18104B4A45}"/>
    <cellStyle name="Normal 2 3 3 3" xfId="283" xr:uid="{00000000-0005-0000-0000-0000FA020000}"/>
    <cellStyle name="Normal 2 3 3 3 2" xfId="519" xr:uid="{00000000-0005-0000-0000-0000FB020000}"/>
    <cellStyle name="Normal 2 3 3 3 2 2" xfId="1194" xr:uid="{00000000-0005-0000-0000-0000FC020000}"/>
    <cellStyle name="Normal 2 3 3 3 2 2 2" xfId="2324" xr:uid="{723F803D-18BB-4567-B5CB-E373287C94FC}"/>
    <cellStyle name="Normal 2 3 3 3 2 3" xfId="1667" xr:uid="{F58EAA36-7490-431F-8A7A-7A8156395C9B}"/>
    <cellStyle name="Normal 2 3 3 3 3" xfId="752" xr:uid="{00000000-0005-0000-0000-0000FD020000}"/>
    <cellStyle name="Normal 2 3 3 3 3 2" xfId="1882" xr:uid="{64926CC4-0AC7-4C52-8A9E-56C5843E2F94}"/>
    <cellStyle name="Normal 2 3 3 3 4" xfId="979" xr:uid="{00000000-0005-0000-0000-0000FE020000}"/>
    <cellStyle name="Normal 2 3 3 3 4 2" xfId="2109" xr:uid="{10743666-0DFB-4E66-9E04-6DF4F10D7BBD}"/>
    <cellStyle name="Normal 2 3 3 3 5" xfId="1458" xr:uid="{DD905C3A-6FE2-4FFF-91FF-38C7734E952A}"/>
    <cellStyle name="Normal 2 3 3 4" xfId="409" xr:uid="{00000000-0005-0000-0000-0000FF020000}"/>
    <cellStyle name="Normal 2 3 3 4 2" xfId="1084" xr:uid="{00000000-0005-0000-0000-000000030000}"/>
    <cellStyle name="Normal 2 3 3 4 2 2" xfId="2214" xr:uid="{15C066BD-D5A9-463E-931E-43FA6A615B43}"/>
    <cellStyle name="Normal 2 3 3 4 3" xfId="1563" xr:uid="{B1E01E7D-6504-4905-A531-8154C4E714D1}"/>
    <cellStyle name="Normal 2 3 3 5" xfId="642" xr:uid="{00000000-0005-0000-0000-000001030000}"/>
    <cellStyle name="Normal 2 3 3 5 2" xfId="1772" xr:uid="{8A554555-FCEA-4363-8ED9-D0E16A502064}"/>
    <cellStyle name="Normal 2 3 3 6" xfId="875" xr:uid="{00000000-0005-0000-0000-000002030000}"/>
    <cellStyle name="Normal 2 3 3 6 2" xfId="2005" xr:uid="{F73EBB52-2B05-487F-A8DF-91AF14391B91}"/>
    <cellStyle name="Normal 2 3 3 7" xfId="1353" xr:uid="{67E38363-CB9B-4214-BDAB-535C16A6000D}"/>
    <cellStyle name="Normal 2 3 4" xfId="132" xr:uid="{00000000-0005-0000-0000-000003030000}"/>
    <cellStyle name="Normal 2 3 4 2" xfId="285" xr:uid="{00000000-0005-0000-0000-000004030000}"/>
    <cellStyle name="Normal 2 3 4 2 2" xfId="521" xr:uid="{00000000-0005-0000-0000-000005030000}"/>
    <cellStyle name="Normal 2 3 4 2 2 2" xfId="1196" xr:uid="{00000000-0005-0000-0000-000006030000}"/>
    <cellStyle name="Normal 2 3 4 2 2 2 2" xfId="2326" xr:uid="{B41844C6-38D9-4A26-8245-3E5FBB0B48A2}"/>
    <cellStyle name="Normal 2 3 4 2 2 3" xfId="1669" xr:uid="{914CB7E7-7502-45C0-9E6B-B211924B0D58}"/>
    <cellStyle name="Normal 2 3 4 2 3" xfId="754" xr:uid="{00000000-0005-0000-0000-000007030000}"/>
    <cellStyle name="Normal 2 3 4 2 3 2" xfId="1884" xr:uid="{CDEE3928-EBB5-4211-91DB-C22A98963561}"/>
    <cellStyle name="Normal 2 3 4 2 4" xfId="981" xr:uid="{00000000-0005-0000-0000-000008030000}"/>
    <cellStyle name="Normal 2 3 4 2 4 2" xfId="2111" xr:uid="{A4C990D5-9A34-4199-ABEB-146EE89D5B18}"/>
    <cellStyle name="Normal 2 3 4 2 5" xfId="1460" xr:uid="{79132128-1104-4D90-B6A6-7648B525D4B3}"/>
    <cellStyle name="Normal 2 3 4 3" xfId="411" xr:uid="{00000000-0005-0000-0000-000009030000}"/>
    <cellStyle name="Normal 2 3 4 3 2" xfId="1086" xr:uid="{00000000-0005-0000-0000-00000A030000}"/>
    <cellStyle name="Normal 2 3 4 3 2 2" xfId="2216" xr:uid="{9F6A3C76-9221-4139-88CE-700640AFAD47}"/>
    <cellStyle name="Normal 2 3 4 3 3" xfId="1565" xr:uid="{00DF3C01-98C2-4138-939C-F11DCDA2D55E}"/>
    <cellStyle name="Normal 2 3 4 4" xfId="644" xr:uid="{00000000-0005-0000-0000-00000B030000}"/>
    <cellStyle name="Normal 2 3 4 4 2" xfId="1774" xr:uid="{88C40C8B-7574-47C6-99A0-C843369A181D}"/>
    <cellStyle name="Normal 2 3 4 5" xfId="877" xr:uid="{00000000-0005-0000-0000-00000C030000}"/>
    <cellStyle name="Normal 2 3 4 5 2" xfId="2007" xr:uid="{E0656ABA-6D6D-4564-8C0F-9B58903851B6}"/>
    <cellStyle name="Normal 2 3 4 6" xfId="1355" xr:uid="{5C3DE15A-C27A-498E-A06B-58DED53DFEE7}"/>
    <cellStyle name="Normal 2 3 5" xfId="278" xr:uid="{00000000-0005-0000-0000-00000D030000}"/>
    <cellStyle name="Normal 2 3 5 2" xfId="514" xr:uid="{00000000-0005-0000-0000-00000E030000}"/>
    <cellStyle name="Normal 2 3 5 2 2" xfId="1189" xr:uid="{00000000-0005-0000-0000-00000F030000}"/>
    <cellStyle name="Normal 2 3 5 2 2 2" xfId="2319" xr:uid="{78C1F2DF-8E42-4CA0-92D8-D75210621840}"/>
    <cellStyle name="Normal 2 3 5 2 3" xfId="1662" xr:uid="{B03F5E97-1F91-4502-B9B1-9AEDDB4FFAA5}"/>
    <cellStyle name="Normal 2 3 5 3" xfId="747" xr:uid="{00000000-0005-0000-0000-000010030000}"/>
    <cellStyle name="Normal 2 3 5 3 2" xfId="1877" xr:uid="{DDDE2846-26BA-404F-AED1-6D94D12FBE77}"/>
    <cellStyle name="Normal 2 3 5 4" xfId="974" xr:uid="{00000000-0005-0000-0000-000011030000}"/>
    <cellStyle name="Normal 2 3 5 4 2" xfId="2104" xr:uid="{D29FB190-47BB-4CFB-93A6-B8897E7A0487}"/>
    <cellStyle name="Normal 2 3 5 5" xfId="1453" xr:uid="{5668CB8A-838D-4B5F-90C8-D7C86F2A99D3}"/>
    <cellStyle name="Normal 2 3 6" xfId="404" xr:uid="{00000000-0005-0000-0000-000012030000}"/>
    <cellStyle name="Normal 2 3 6 2" xfId="1079" xr:uid="{00000000-0005-0000-0000-000013030000}"/>
    <cellStyle name="Normal 2 3 6 2 2" xfId="2209" xr:uid="{D416DE03-4546-4AF3-802A-E892F92E6BF6}"/>
    <cellStyle name="Normal 2 3 6 3" xfId="1558" xr:uid="{108A4EEB-92A0-454D-9639-6B86C31606BC}"/>
    <cellStyle name="Normal 2 3 7" xfId="637" xr:uid="{00000000-0005-0000-0000-000014030000}"/>
    <cellStyle name="Normal 2 3 7 2" xfId="1767" xr:uid="{EA4D331D-6ECC-40DC-91D2-872E2031869C}"/>
    <cellStyle name="Normal 2 3 8" xfId="870" xr:uid="{00000000-0005-0000-0000-000015030000}"/>
    <cellStyle name="Normal 2 3 8 2" xfId="2000" xr:uid="{A7BEA268-4249-46C9-BCCA-0BD6B6D0B2B2}"/>
    <cellStyle name="Normal 2 3 9" xfId="1348" xr:uid="{71DB075A-B04D-4514-A575-6151BF259004}"/>
    <cellStyle name="Normal 2 4" xfId="5" xr:uid="{00000000-0005-0000-0000-000016030000}"/>
    <cellStyle name="Normal 2 4 10" xfId="584" xr:uid="{00000000-0005-0000-0000-000017030000}"/>
    <cellStyle name="Normal 2 4 10 2" xfId="1714" xr:uid="{82FF7690-14D4-47AA-94AA-47C1C4C8C0B2}"/>
    <cellStyle name="Normal 2 4 11" xfId="817" xr:uid="{00000000-0005-0000-0000-000018030000}"/>
    <cellStyle name="Normal 2 4 11 2" xfId="1947" xr:uid="{3DC25947-DDD5-4C71-BD66-398FC84B43DC}"/>
    <cellStyle name="Normal 2 4 12" xfId="1295" xr:uid="{DDF33F82-7186-4E5E-98AC-74FD255B10F8}"/>
    <cellStyle name="Normal 2 4 2" xfId="133" xr:uid="{00000000-0005-0000-0000-000019030000}"/>
    <cellStyle name="Normal 2 4 2 2" xfId="134" xr:uid="{00000000-0005-0000-0000-00001A030000}"/>
    <cellStyle name="Normal 2 4 2 2 2" xfId="135" xr:uid="{00000000-0005-0000-0000-00001B030000}"/>
    <cellStyle name="Normal 2 4 2 2 2 2" xfId="288" xr:uid="{00000000-0005-0000-0000-00001C030000}"/>
    <cellStyle name="Normal 2 4 2 2 2 2 2" xfId="524" xr:uid="{00000000-0005-0000-0000-00001D030000}"/>
    <cellStyle name="Normal 2 4 2 2 2 2 2 2" xfId="1199" xr:uid="{00000000-0005-0000-0000-00001E030000}"/>
    <cellStyle name="Normal 2 4 2 2 2 2 2 2 2" xfId="2329" xr:uid="{8C9B7B50-3269-432C-BCBB-2EC3F907F834}"/>
    <cellStyle name="Normal 2 4 2 2 2 2 2 3" xfId="1672" xr:uid="{4FEC00E2-9596-43FA-8F10-16987C08B6A5}"/>
    <cellStyle name="Normal 2 4 2 2 2 2 3" xfId="757" xr:uid="{00000000-0005-0000-0000-00001F030000}"/>
    <cellStyle name="Normal 2 4 2 2 2 2 3 2" xfId="1887" xr:uid="{31195BD4-1BAC-42A4-A804-B9130EAB5DA7}"/>
    <cellStyle name="Normal 2 4 2 2 2 2 4" xfId="984" xr:uid="{00000000-0005-0000-0000-000020030000}"/>
    <cellStyle name="Normal 2 4 2 2 2 2 4 2" xfId="2114" xr:uid="{FBD3FC51-299A-4B40-BE40-F43921B460C7}"/>
    <cellStyle name="Normal 2 4 2 2 2 2 5" xfId="1463" xr:uid="{7B5BAEC1-0440-4A1B-A93B-5EEC25559C56}"/>
    <cellStyle name="Normal 2 4 2 2 2 3" xfId="414" xr:uid="{00000000-0005-0000-0000-000021030000}"/>
    <cellStyle name="Normal 2 4 2 2 2 3 2" xfId="1089" xr:uid="{00000000-0005-0000-0000-000022030000}"/>
    <cellStyle name="Normal 2 4 2 2 2 3 2 2" xfId="2219" xr:uid="{7716E4A3-3703-4298-97D5-ABF386CE977A}"/>
    <cellStyle name="Normal 2 4 2 2 2 3 3" xfId="1568" xr:uid="{30906286-284F-4322-9F76-6893765E9682}"/>
    <cellStyle name="Normal 2 4 2 2 2 4" xfId="647" xr:uid="{00000000-0005-0000-0000-000023030000}"/>
    <cellStyle name="Normal 2 4 2 2 2 4 2" xfId="1777" xr:uid="{02AFE137-E418-4F2A-ACD9-6CE26E399D10}"/>
    <cellStyle name="Normal 2 4 2 2 2 5" xfId="880" xr:uid="{00000000-0005-0000-0000-000024030000}"/>
    <cellStyle name="Normal 2 4 2 2 2 5 2" xfId="2010" xr:uid="{6AD0AD2A-FFF8-4AC8-A4EC-CC413C4BAC16}"/>
    <cellStyle name="Normal 2 4 2 2 2 6" xfId="1358" xr:uid="{E89AF789-13F3-4CFD-9ABA-017F2F5A4D59}"/>
    <cellStyle name="Normal 2 4 2 2 3" xfId="287" xr:uid="{00000000-0005-0000-0000-000025030000}"/>
    <cellStyle name="Normal 2 4 2 2 3 2" xfId="523" xr:uid="{00000000-0005-0000-0000-000026030000}"/>
    <cellStyle name="Normal 2 4 2 2 3 2 2" xfId="1198" xr:uid="{00000000-0005-0000-0000-000027030000}"/>
    <cellStyle name="Normal 2 4 2 2 3 2 2 2" xfId="2328" xr:uid="{7ADFF305-9692-411C-9821-D8F7D079036D}"/>
    <cellStyle name="Normal 2 4 2 2 3 2 3" xfId="1671" xr:uid="{B4123D52-E2C3-41EB-A9F1-3921A8662C1E}"/>
    <cellStyle name="Normal 2 4 2 2 3 3" xfId="756" xr:uid="{00000000-0005-0000-0000-000028030000}"/>
    <cellStyle name="Normal 2 4 2 2 3 3 2" xfId="1886" xr:uid="{5A01CA5E-D341-41EB-AC04-1DAD57C84083}"/>
    <cellStyle name="Normal 2 4 2 2 3 4" xfId="983" xr:uid="{00000000-0005-0000-0000-000029030000}"/>
    <cellStyle name="Normal 2 4 2 2 3 4 2" xfId="2113" xr:uid="{1B84DCBD-EA61-4DAE-A515-03ABC426036E}"/>
    <cellStyle name="Normal 2 4 2 2 3 5" xfId="1462" xr:uid="{500658F0-CA53-4E44-8CF4-5AC3E153E895}"/>
    <cellStyle name="Normal 2 4 2 2 4" xfId="413" xr:uid="{00000000-0005-0000-0000-00002A030000}"/>
    <cellStyle name="Normal 2 4 2 2 4 2" xfId="1088" xr:uid="{00000000-0005-0000-0000-00002B030000}"/>
    <cellStyle name="Normal 2 4 2 2 4 2 2" xfId="2218" xr:uid="{E50CE57B-B68D-4C43-A69A-935BC846C0DE}"/>
    <cellStyle name="Normal 2 4 2 2 4 3" xfId="1567" xr:uid="{D9B4E694-1351-453C-A360-1501A0D77ACB}"/>
    <cellStyle name="Normal 2 4 2 2 5" xfId="646" xr:uid="{00000000-0005-0000-0000-00002C030000}"/>
    <cellStyle name="Normal 2 4 2 2 5 2" xfId="1776" xr:uid="{174FD092-1133-4162-BAE1-790513FC0AA0}"/>
    <cellStyle name="Normal 2 4 2 2 6" xfId="879" xr:uid="{00000000-0005-0000-0000-00002D030000}"/>
    <cellStyle name="Normal 2 4 2 2 6 2" xfId="2009" xr:uid="{F47345DF-FFD9-40FE-8704-23D66BD29381}"/>
    <cellStyle name="Normal 2 4 2 2 7" xfId="1357" xr:uid="{EAD8A4D8-E16D-4C62-9D1F-D0874F042EBE}"/>
    <cellStyle name="Normal 2 4 2 3" xfId="136" xr:uid="{00000000-0005-0000-0000-00002E030000}"/>
    <cellStyle name="Normal 2 4 2 3 2" xfId="289" xr:uid="{00000000-0005-0000-0000-00002F030000}"/>
    <cellStyle name="Normal 2 4 2 3 2 2" xfId="525" xr:uid="{00000000-0005-0000-0000-000030030000}"/>
    <cellStyle name="Normal 2 4 2 3 2 2 2" xfId="1200" xr:uid="{00000000-0005-0000-0000-000031030000}"/>
    <cellStyle name="Normal 2 4 2 3 2 2 2 2" xfId="2330" xr:uid="{14C702F7-C4D7-42E6-AE57-C44C136DE764}"/>
    <cellStyle name="Normal 2 4 2 3 2 2 3" xfId="1673" xr:uid="{0AE05F45-22D4-4C62-9CA5-033D372DCCD5}"/>
    <cellStyle name="Normal 2 4 2 3 2 3" xfId="758" xr:uid="{00000000-0005-0000-0000-000032030000}"/>
    <cellStyle name="Normal 2 4 2 3 2 3 2" xfId="1888" xr:uid="{F82FB9FA-DE8E-4B05-A6C7-F99FA486BCDB}"/>
    <cellStyle name="Normal 2 4 2 3 2 4" xfId="985" xr:uid="{00000000-0005-0000-0000-000033030000}"/>
    <cellStyle name="Normal 2 4 2 3 2 4 2" xfId="2115" xr:uid="{82C7112A-068E-4524-B6D1-AC40231BA86F}"/>
    <cellStyle name="Normal 2 4 2 3 2 5" xfId="1464" xr:uid="{74C91040-FD6D-4CAF-A074-7AFAB194D6B0}"/>
    <cellStyle name="Normal 2 4 2 3 3" xfId="415" xr:uid="{00000000-0005-0000-0000-000034030000}"/>
    <cellStyle name="Normal 2 4 2 3 3 2" xfId="1090" xr:uid="{00000000-0005-0000-0000-000035030000}"/>
    <cellStyle name="Normal 2 4 2 3 3 2 2" xfId="2220" xr:uid="{804D1BD3-B969-40A9-87D3-B5526B470E22}"/>
    <cellStyle name="Normal 2 4 2 3 3 3" xfId="1569" xr:uid="{6CAB8974-BE95-4E95-BFFD-2AD5E90582F1}"/>
    <cellStyle name="Normal 2 4 2 3 4" xfId="648" xr:uid="{00000000-0005-0000-0000-000036030000}"/>
    <cellStyle name="Normal 2 4 2 3 4 2" xfId="1778" xr:uid="{2A209EC3-980A-49D1-ADEE-5B82B5A4F520}"/>
    <cellStyle name="Normal 2 4 2 3 5" xfId="881" xr:uid="{00000000-0005-0000-0000-000037030000}"/>
    <cellStyle name="Normal 2 4 2 3 5 2" xfId="2011" xr:uid="{3BE68FE2-6D4B-4174-B1E8-1FB10C293663}"/>
    <cellStyle name="Normal 2 4 2 3 6" xfId="1359" xr:uid="{5AA2009A-F9A6-4232-99D6-56A0E643FC0F}"/>
    <cellStyle name="Normal 2 4 2 4" xfId="286" xr:uid="{00000000-0005-0000-0000-000038030000}"/>
    <cellStyle name="Normal 2 4 2 4 2" xfId="522" xr:uid="{00000000-0005-0000-0000-000039030000}"/>
    <cellStyle name="Normal 2 4 2 4 2 2" xfId="1197" xr:uid="{00000000-0005-0000-0000-00003A030000}"/>
    <cellStyle name="Normal 2 4 2 4 2 2 2" xfId="2327" xr:uid="{E163D2E2-341B-4766-96D0-078316B84F54}"/>
    <cellStyle name="Normal 2 4 2 4 2 3" xfId="1670" xr:uid="{F1330FDA-C466-48A3-8F09-A21D95AB333A}"/>
    <cellStyle name="Normal 2 4 2 4 3" xfId="755" xr:uid="{00000000-0005-0000-0000-00003B030000}"/>
    <cellStyle name="Normal 2 4 2 4 3 2" xfId="1885" xr:uid="{099174FD-0039-4FD3-AFA0-1FDAC502FF12}"/>
    <cellStyle name="Normal 2 4 2 4 4" xfId="982" xr:uid="{00000000-0005-0000-0000-00003C030000}"/>
    <cellStyle name="Normal 2 4 2 4 4 2" xfId="2112" xr:uid="{AA49C226-D37B-40FC-A935-833580BE70A9}"/>
    <cellStyle name="Normal 2 4 2 4 5" xfId="1461" xr:uid="{34DE3E8A-D724-4427-8E0A-353C0CC67BBB}"/>
    <cellStyle name="Normal 2 4 2 5" xfId="412" xr:uid="{00000000-0005-0000-0000-00003D030000}"/>
    <cellStyle name="Normal 2 4 2 5 2" xfId="1087" xr:uid="{00000000-0005-0000-0000-00003E030000}"/>
    <cellStyle name="Normal 2 4 2 5 2 2" xfId="2217" xr:uid="{0BA4EB08-76F6-41CD-8EA7-139231D9C8E0}"/>
    <cellStyle name="Normal 2 4 2 5 3" xfId="1566" xr:uid="{7318DE70-D736-46E3-AC7F-05CF2DF7C028}"/>
    <cellStyle name="Normal 2 4 2 6" xfId="645" xr:uid="{00000000-0005-0000-0000-00003F030000}"/>
    <cellStyle name="Normal 2 4 2 6 2" xfId="1775" xr:uid="{6B81D344-9778-498E-A48F-2EEFC98A90BF}"/>
    <cellStyle name="Normal 2 4 2 7" xfId="878" xr:uid="{00000000-0005-0000-0000-000040030000}"/>
    <cellStyle name="Normal 2 4 2 7 2" xfId="2008" xr:uid="{20BC6CCE-EDEA-4731-B049-8FE2C48F9B74}"/>
    <cellStyle name="Normal 2 4 2 8" xfId="1356" xr:uid="{CCC493A9-7AA4-468A-BA1F-E40DBEA8550A}"/>
    <cellStyle name="Normal 2 4 3" xfId="137" xr:uid="{00000000-0005-0000-0000-000041030000}"/>
    <cellStyle name="Normal 2 4 3 2" xfId="138" xr:uid="{00000000-0005-0000-0000-000042030000}"/>
    <cellStyle name="Normal 2 4 3 2 2" xfId="291" xr:uid="{00000000-0005-0000-0000-000043030000}"/>
    <cellStyle name="Normal 2 4 3 2 2 2" xfId="527" xr:uid="{00000000-0005-0000-0000-000044030000}"/>
    <cellStyle name="Normal 2 4 3 2 2 2 2" xfId="1202" xr:uid="{00000000-0005-0000-0000-000045030000}"/>
    <cellStyle name="Normal 2 4 3 2 2 2 2 2" xfId="2332" xr:uid="{6B924174-6ED6-46BE-A69D-3BE0029BFF83}"/>
    <cellStyle name="Normal 2 4 3 2 2 2 3" xfId="1675" xr:uid="{21247A20-9EC8-4F39-B6BE-7F86FC03AE10}"/>
    <cellStyle name="Normal 2 4 3 2 2 3" xfId="760" xr:uid="{00000000-0005-0000-0000-000046030000}"/>
    <cellStyle name="Normal 2 4 3 2 2 3 2" xfId="1890" xr:uid="{6BB0EB1E-5EC7-44FD-97E9-4398FB9BB92E}"/>
    <cellStyle name="Normal 2 4 3 2 2 4" xfId="987" xr:uid="{00000000-0005-0000-0000-000047030000}"/>
    <cellStyle name="Normal 2 4 3 2 2 4 2" xfId="2117" xr:uid="{B5FAE2F7-0D2E-4D36-B394-534197055878}"/>
    <cellStyle name="Normal 2 4 3 2 2 5" xfId="1466" xr:uid="{C66E3283-AC17-4CB0-9030-0A6567398AEC}"/>
    <cellStyle name="Normal 2 4 3 2 3" xfId="417" xr:uid="{00000000-0005-0000-0000-000048030000}"/>
    <cellStyle name="Normal 2 4 3 2 3 2" xfId="1092" xr:uid="{00000000-0005-0000-0000-000049030000}"/>
    <cellStyle name="Normal 2 4 3 2 3 2 2" xfId="2222" xr:uid="{28B65B46-D1EC-4DE0-9598-A65ACC2A548F}"/>
    <cellStyle name="Normal 2 4 3 2 3 3" xfId="1571" xr:uid="{8C920A7F-1E9A-4BE9-AC8C-89EFFE2A4469}"/>
    <cellStyle name="Normal 2 4 3 2 4" xfId="650" xr:uid="{00000000-0005-0000-0000-00004A030000}"/>
    <cellStyle name="Normal 2 4 3 2 4 2" xfId="1780" xr:uid="{53E557E9-AAB4-4899-BD41-B9FB64C8FF93}"/>
    <cellStyle name="Normal 2 4 3 2 5" xfId="883" xr:uid="{00000000-0005-0000-0000-00004B030000}"/>
    <cellStyle name="Normal 2 4 3 2 5 2" xfId="2013" xr:uid="{B2D76FDF-A145-4BBC-BB10-0A0E7909E821}"/>
    <cellStyle name="Normal 2 4 3 2 6" xfId="1361" xr:uid="{B7B51806-6B7B-4F03-8380-B933F1C37789}"/>
    <cellStyle name="Normal 2 4 3 3" xfId="290" xr:uid="{00000000-0005-0000-0000-00004C030000}"/>
    <cellStyle name="Normal 2 4 3 3 2" xfId="526" xr:uid="{00000000-0005-0000-0000-00004D030000}"/>
    <cellStyle name="Normal 2 4 3 3 2 2" xfId="1201" xr:uid="{00000000-0005-0000-0000-00004E030000}"/>
    <cellStyle name="Normal 2 4 3 3 2 2 2" xfId="2331" xr:uid="{08F309D8-C7C3-44DA-99FF-4494ED146A7F}"/>
    <cellStyle name="Normal 2 4 3 3 2 3" xfId="1674" xr:uid="{C4DA6BF8-FDC9-4AB1-83CD-648099E9F1F2}"/>
    <cellStyle name="Normal 2 4 3 3 3" xfId="759" xr:uid="{00000000-0005-0000-0000-00004F030000}"/>
    <cellStyle name="Normal 2 4 3 3 3 2" xfId="1889" xr:uid="{33128230-52A0-4288-BD14-B205AB2B2F5C}"/>
    <cellStyle name="Normal 2 4 3 3 4" xfId="986" xr:uid="{00000000-0005-0000-0000-000050030000}"/>
    <cellStyle name="Normal 2 4 3 3 4 2" xfId="2116" xr:uid="{4FD5F768-FA99-4BB7-80C3-72F0CD5CE498}"/>
    <cellStyle name="Normal 2 4 3 3 5" xfId="1465" xr:uid="{A1A8AED1-98D3-46C5-ADB2-AC093D89E183}"/>
    <cellStyle name="Normal 2 4 3 4" xfId="416" xr:uid="{00000000-0005-0000-0000-000051030000}"/>
    <cellStyle name="Normal 2 4 3 4 2" xfId="1091" xr:uid="{00000000-0005-0000-0000-000052030000}"/>
    <cellStyle name="Normal 2 4 3 4 2 2" xfId="2221" xr:uid="{BAF0A644-CB2D-49B2-B9A0-D29DE63929BE}"/>
    <cellStyle name="Normal 2 4 3 4 3" xfId="1570" xr:uid="{88F86C44-6B73-4BC7-A372-CD8612DBBB81}"/>
    <cellStyle name="Normal 2 4 3 5" xfId="649" xr:uid="{00000000-0005-0000-0000-000053030000}"/>
    <cellStyle name="Normal 2 4 3 5 2" xfId="1779" xr:uid="{F57CE144-DAE3-479D-BD20-0584AD419A53}"/>
    <cellStyle name="Normal 2 4 3 6" xfId="882" xr:uid="{00000000-0005-0000-0000-000054030000}"/>
    <cellStyle name="Normal 2 4 3 6 2" xfId="2012" xr:uid="{2A874592-9D0E-4049-AF2F-703C428BC911}"/>
    <cellStyle name="Normal 2 4 3 7" xfId="1360" xr:uid="{0C7717BA-4EB9-4081-A798-D36FA3AB0A5F}"/>
    <cellStyle name="Normal 2 4 4" xfId="139" xr:uid="{00000000-0005-0000-0000-000055030000}"/>
    <cellStyle name="Normal 2 4 4 2" xfId="292" xr:uid="{00000000-0005-0000-0000-000056030000}"/>
    <cellStyle name="Normal 2 4 4 2 2" xfId="528" xr:uid="{00000000-0005-0000-0000-000057030000}"/>
    <cellStyle name="Normal 2 4 4 2 2 2" xfId="1203" xr:uid="{00000000-0005-0000-0000-000058030000}"/>
    <cellStyle name="Normal 2 4 4 2 2 2 2" xfId="2333" xr:uid="{F1DE35E9-E342-434B-9B3D-D59C69F8249D}"/>
    <cellStyle name="Normal 2 4 4 2 2 3" xfId="1676" xr:uid="{864255A3-2127-4095-A5D5-FA480DADC0F2}"/>
    <cellStyle name="Normal 2 4 4 2 3" xfId="761" xr:uid="{00000000-0005-0000-0000-000059030000}"/>
    <cellStyle name="Normal 2 4 4 2 3 2" xfId="1891" xr:uid="{2579B056-60E9-4D31-B13B-970C664ACC7A}"/>
    <cellStyle name="Normal 2 4 4 2 4" xfId="988" xr:uid="{00000000-0005-0000-0000-00005A030000}"/>
    <cellStyle name="Normal 2 4 4 2 4 2" xfId="2118" xr:uid="{CFBD944F-22A5-4DD9-A454-FCDD9693C252}"/>
    <cellStyle name="Normal 2 4 4 2 5" xfId="1467" xr:uid="{0A3999FD-FFC1-41C7-881F-5647C67B3003}"/>
    <cellStyle name="Normal 2 4 4 3" xfId="418" xr:uid="{00000000-0005-0000-0000-00005B030000}"/>
    <cellStyle name="Normal 2 4 4 3 2" xfId="1093" xr:uid="{00000000-0005-0000-0000-00005C030000}"/>
    <cellStyle name="Normal 2 4 4 3 2 2" xfId="2223" xr:uid="{52EEE047-C836-43DA-8FD3-D52A959362A7}"/>
    <cellStyle name="Normal 2 4 4 3 3" xfId="1572" xr:uid="{855942B7-74AC-4D91-A618-E3843A6C0F5E}"/>
    <cellStyle name="Normal 2 4 4 4" xfId="651" xr:uid="{00000000-0005-0000-0000-00005D030000}"/>
    <cellStyle name="Normal 2 4 4 4 2" xfId="1781" xr:uid="{69554CFC-BA1D-4398-80D8-001C40172F8E}"/>
    <cellStyle name="Normal 2 4 4 5" xfId="884" xr:uid="{00000000-0005-0000-0000-00005E030000}"/>
    <cellStyle name="Normal 2 4 4 5 2" xfId="2014" xr:uid="{20E2F8BB-EE57-40EA-8535-B47F06A1EBB6}"/>
    <cellStyle name="Normal 2 4 4 6" xfId="1362" xr:uid="{DB7FB2D5-6282-4716-9DB3-81EA4A4CBCF2}"/>
    <cellStyle name="Normal 2 4 5" xfId="200" xr:uid="{00000000-0005-0000-0000-00005F030000}"/>
    <cellStyle name="Normal 2 4 5 2" xfId="206" xr:uid="{00000000-0005-0000-0000-000060030000}"/>
    <cellStyle name="Normal 2 4 5 2 2" xfId="342" xr:uid="{00000000-0005-0000-0000-000061030000}"/>
    <cellStyle name="Normal 2 4 5 2 2 2" xfId="563" xr:uid="{00000000-0005-0000-0000-000062030000}"/>
    <cellStyle name="Normal 2 4 5 2 2 2 2" xfId="1238" xr:uid="{00000000-0005-0000-0000-000063030000}"/>
    <cellStyle name="Normal 2 4 5 2 2 2 2 2" xfId="2368" xr:uid="{A29E654B-664E-46D0-BC6C-666C534BB25F}"/>
    <cellStyle name="Normal 2 4 5 2 2 2 3" xfId="1705" xr:uid="{A2E27383-4116-43FF-A5CA-E7F8974254D9}"/>
    <cellStyle name="Normal 2 4 5 2 2 3" xfId="796" xr:uid="{00000000-0005-0000-0000-000064030000}"/>
    <cellStyle name="Normal 2 4 5 2 2 3 2" xfId="1926" xr:uid="{458B7D8D-3467-4246-8DD4-738A184BC106}"/>
    <cellStyle name="Normal 2 4 5 2 2 4" xfId="1017" xr:uid="{00000000-0005-0000-0000-000065030000}"/>
    <cellStyle name="Normal 2 4 5 2 2 4 2" xfId="2147" xr:uid="{83128FC5-9E19-4979-8B8B-5E173E593375}"/>
    <cellStyle name="Normal 2 4 5 2 2 5" xfId="1496" xr:uid="{E39C2CAD-833B-42F8-A5FB-B0BF7CB03991}"/>
    <cellStyle name="Normal 2 4 5 2 3" xfId="446" xr:uid="{00000000-0005-0000-0000-000066030000}"/>
    <cellStyle name="Normal 2 4 5 2 3 2" xfId="1121" xr:uid="{00000000-0005-0000-0000-000067030000}"/>
    <cellStyle name="Normal 2 4 5 2 3 2 2" xfId="2251" xr:uid="{26979B64-4400-4DF8-B257-02E9E059DF62}"/>
    <cellStyle name="Normal 2 4 5 2 3 3" xfId="1600" xr:uid="{365A6F83-0786-4FF1-8002-F2A1003A91A5}"/>
    <cellStyle name="Normal 2 4 5 2 3 4" xfId="2406" xr:uid="{039D2ECF-2AA6-425E-82A4-085B83994F16}"/>
    <cellStyle name="Normal 2 4 5 2 4" xfId="679" xr:uid="{00000000-0005-0000-0000-000068030000}"/>
    <cellStyle name="Normal 2 4 5 2 4 2" xfId="1809" xr:uid="{ED12F576-5680-4F4B-8041-D095F1F152DA}"/>
    <cellStyle name="Normal 2 4 5 2 5" xfId="912" xr:uid="{00000000-0005-0000-0000-000069030000}"/>
    <cellStyle name="Normal 2 4 5 2 5 2" xfId="2042" xr:uid="{4EC102B5-CD60-43A2-A943-0264C73EEFAA}"/>
    <cellStyle name="Normal 2 4 5 2 6" xfId="1390" xr:uid="{B73331DB-EA7F-4B7C-A91B-AF92F8A7F30C}"/>
    <cellStyle name="Normal 2 4 5 2 7" xfId="2403" xr:uid="{8747D1EB-6D58-45AD-A43B-A266435ED6D9}"/>
    <cellStyle name="Normal 2 4 5 3" xfId="337" xr:uid="{00000000-0005-0000-0000-00006A030000}"/>
    <cellStyle name="Normal 2 4 5 3 2" xfId="558" xr:uid="{00000000-0005-0000-0000-00006B030000}"/>
    <cellStyle name="Normal 2 4 5 3 2 2" xfId="1233" xr:uid="{00000000-0005-0000-0000-00006C030000}"/>
    <cellStyle name="Normal 2 4 5 3 2 2 2" xfId="2363" xr:uid="{9CFDEDEA-F444-4E5F-92A9-7913D27DF7B7}"/>
    <cellStyle name="Normal 2 4 5 3 2 3" xfId="1700" xr:uid="{AC1C9735-0A32-4C0B-B195-431D82D3ACCD}"/>
    <cellStyle name="Normal 2 4 5 3 3" xfId="791" xr:uid="{00000000-0005-0000-0000-00006D030000}"/>
    <cellStyle name="Normal 2 4 5 3 3 2" xfId="1921" xr:uid="{6558E1F3-9AF9-4224-B6DC-82EE9D0A406D}"/>
    <cellStyle name="Normal 2 4 5 3 4" xfId="1012" xr:uid="{00000000-0005-0000-0000-00006E030000}"/>
    <cellStyle name="Normal 2 4 5 3 4 2" xfId="2142" xr:uid="{837C43B1-0ECF-4879-B0D6-4C844F564AED}"/>
    <cellStyle name="Normal 2 4 5 3 5" xfId="1491" xr:uid="{F1E99449-4BCE-42D1-BC46-9EED9248018C}"/>
    <cellStyle name="Normal 2 4 5 4" xfId="442" xr:uid="{00000000-0005-0000-0000-00006F030000}"/>
    <cellStyle name="Normal 2 4 5 4 2" xfId="1117" xr:uid="{00000000-0005-0000-0000-000070030000}"/>
    <cellStyle name="Normal 2 4 5 4 2 2" xfId="2247" xr:uid="{9B266988-D46B-4B2F-A3E4-05FD15016327}"/>
    <cellStyle name="Normal 2 4 5 4 3" xfId="1596" xr:uid="{34988FFB-5236-4379-B63A-9A2C4A9B83A2}"/>
    <cellStyle name="Normal 2 4 5 5" xfId="675" xr:uid="{00000000-0005-0000-0000-000071030000}"/>
    <cellStyle name="Normal 2 4 5 5 2" xfId="1805" xr:uid="{AA9CC002-BEF6-4108-AE90-EA0CC20AA51A}"/>
    <cellStyle name="Normal 2 4 5 6" xfId="908" xr:uid="{00000000-0005-0000-0000-000072030000}"/>
    <cellStyle name="Normal 2 4 5 6 2" xfId="2038" xr:uid="{7FC0F9C4-DF2B-4667-A10C-2C19451EAA19}"/>
    <cellStyle name="Normal 2 4 5 7" xfId="1386" xr:uid="{E86DCAC9-D00F-43C4-9D99-2ECDBE5F6B31}"/>
    <cellStyle name="Normal 2 4 6" xfId="203" xr:uid="{00000000-0005-0000-0000-000073030000}"/>
    <cellStyle name="Normal 2 4 6 2" xfId="340" xr:uid="{00000000-0005-0000-0000-000074030000}"/>
    <cellStyle name="Normal 2 4 6 2 2" xfId="561" xr:uid="{00000000-0005-0000-0000-000075030000}"/>
    <cellStyle name="Normal 2 4 6 2 2 2" xfId="1236" xr:uid="{00000000-0005-0000-0000-000076030000}"/>
    <cellStyle name="Normal 2 4 6 2 2 2 2" xfId="2366" xr:uid="{72832133-660B-4D28-873C-6FA115E3DE01}"/>
    <cellStyle name="Normal 2 4 6 2 2 3" xfId="1703" xr:uid="{766D1A29-B536-4F22-BB6A-717F3197B773}"/>
    <cellStyle name="Normal 2 4 6 2 3" xfId="794" xr:uid="{00000000-0005-0000-0000-000077030000}"/>
    <cellStyle name="Normal 2 4 6 2 3 2" xfId="1924" xr:uid="{317BFCEC-7572-4D95-BFE4-FC2031CB0303}"/>
    <cellStyle name="Normal 2 4 6 2 4" xfId="1015" xr:uid="{00000000-0005-0000-0000-000078030000}"/>
    <cellStyle name="Normal 2 4 6 2 4 2" xfId="2145" xr:uid="{8D5CE2DF-56B6-4415-A573-C9AB048CD210}"/>
    <cellStyle name="Normal 2 4 6 2 5" xfId="1494" xr:uid="{18E6CB7F-CA1B-49A0-9577-F04A57CFCE7E}"/>
    <cellStyle name="Normal 2 4 6 3" xfId="445" xr:uid="{00000000-0005-0000-0000-000079030000}"/>
    <cellStyle name="Normal 2 4 6 3 2" xfId="1120" xr:uid="{00000000-0005-0000-0000-00007A030000}"/>
    <cellStyle name="Normal 2 4 6 3 2 2" xfId="2250" xr:uid="{DAD33743-FCF2-470E-9F72-EAEB65FEB2FA}"/>
    <cellStyle name="Normal 2 4 6 3 3" xfId="1599" xr:uid="{B1C8EFD4-8EAC-4DA1-B188-B65C785B0E21}"/>
    <cellStyle name="Normal 2 4 6 4" xfId="678" xr:uid="{00000000-0005-0000-0000-00007B030000}"/>
    <cellStyle name="Normal 2 4 6 4 2" xfId="1808" xr:uid="{D6ED2B4D-CDC4-4A6E-B7CD-DB9BB0011F35}"/>
    <cellStyle name="Normal 2 4 6 5" xfId="911" xr:uid="{00000000-0005-0000-0000-00007C030000}"/>
    <cellStyle name="Normal 2 4 6 5 2" xfId="2041" xr:uid="{6E223323-1EEA-4B38-A494-8FECB4C119F1}"/>
    <cellStyle name="Normal 2 4 6 6" xfId="1389" xr:uid="{62304D9F-3F51-4C64-B1CA-D2676A16710E}"/>
    <cellStyle name="Normal 2 4 7" xfId="214" xr:uid="{00000000-0005-0000-0000-00007D030000}"/>
    <cellStyle name="Normal 2 4 7 2" xfId="348" xr:uid="{00000000-0005-0000-0000-00007E030000}"/>
    <cellStyle name="Normal 2 4 7 2 2" xfId="569" xr:uid="{00000000-0005-0000-0000-00007F030000}"/>
    <cellStyle name="Normal 2 4 7 2 2 2" xfId="1244" xr:uid="{00000000-0005-0000-0000-000080030000}"/>
    <cellStyle name="Normal 2 4 7 2 2 2 2" xfId="2374" xr:uid="{A55583C4-DFFF-4D0A-B70D-795351292D33}"/>
    <cellStyle name="Normal 2 4 7 2 2 3" xfId="1711" xr:uid="{B2C23858-C0A9-4EBE-9C8D-29F8E735BEDB}"/>
    <cellStyle name="Normal 2 4 7 2 3" xfId="802" xr:uid="{00000000-0005-0000-0000-000081030000}"/>
    <cellStyle name="Normal 2 4 7 2 3 2" xfId="1932" xr:uid="{EA32E2CE-C64C-4A2B-81FA-9B39975AFAAA}"/>
    <cellStyle name="Normal 2 4 7 2 4" xfId="1023" xr:uid="{00000000-0005-0000-0000-000082030000}"/>
    <cellStyle name="Normal 2 4 7 2 4 2" xfId="2153" xr:uid="{ECC708B1-8016-48E0-8F25-30A20F1D3B0C}"/>
    <cellStyle name="Normal 2 4 7 2 5" xfId="1502" xr:uid="{EF6D78C9-D996-43CC-BF10-DEC1249B8C6B}"/>
    <cellStyle name="Normal 2 4 7 3" xfId="452" xr:uid="{00000000-0005-0000-0000-000083030000}"/>
    <cellStyle name="Normal 2 4 7 3 2" xfId="1127" xr:uid="{00000000-0005-0000-0000-000084030000}"/>
    <cellStyle name="Normal 2 4 7 3 2 2" xfId="2257" xr:uid="{D35C83FF-64B3-4160-A8D8-038DE2FEBECF}"/>
    <cellStyle name="Normal 2 4 7 3 3" xfId="1606" xr:uid="{E8A2A4F9-3606-4322-A6B3-8EE9FABD10A9}"/>
    <cellStyle name="Normal 2 4 7 4" xfId="685" xr:uid="{00000000-0005-0000-0000-000085030000}"/>
    <cellStyle name="Normal 2 4 7 4 2" xfId="1815" xr:uid="{3109D2B2-9658-4891-B971-DB618B8B9777}"/>
    <cellStyle name="Normal 2 4 7 5" xfId="918" xr:uid="{00000000-0005-0000-0000-000086030000}"/>
    <cellStyle name="Normal 2 4 7 5 2" xfId="2048" xr:uid="{AD04DD9F-C34E-4425-848E-A8819AEF6C69}"/>
    <cellStyle name="Normal 2 4 7 6" xfId="1397" xr:uid="{FE5E09FA-0760-4F31-872F-86AD42955850}"/>
    <cellStyle name="Normal 2 4 8" xfId="218" xr:uid="{00000000-0005-0000-0000-000087030000}"/>
    <cellStyle name="Normal 2 4 8 2" xfId="455" xr:uid="{00000000-0005-0000-0000-000088030000}"/>
    <cellStyle name="Normal 2 4 8 2 2" xfId="1130" xr:uid="{00000000-0005-0000-0000-000089030000}"/>
    <cellStyle name="Normal 2 4 8 2 2 2" xfId="2260" xr:uid="{5C59E3E4-EB71-4AD3-8CCE-330475C8D8F5}"/>
    <cellStyle name="Normal 2 4 8 2 3" xfId="1609" xr:uid="{CB48EAE5-182B-49EC-9971-12273143FCE3}"/>
    <cellStyle name="Normal 2 4 8 3" xfId="688" xr:uid="{00000000-0005-0000-0000-00008A030000}"/>
    <cellStyle name="Normal 2 4 8 3 2" xfId="1818" xr:uid="{55594BA5-B21A-4579-A1CE-753AA9BE14C3}"/>
    <cellStyle name="Normal 2 4 8 4" xfId="921" xr:uid="{00000000-0005-0000-0000-00008B030000}"/>
    <cellStyle name="Normal 2 4 8 4 2" xfId="2051" xr:uid="{0CE3FA6F-0F5A-4394-A955-30842DE10386}"/>
    <cellStyle name="Normal 2 4 8 5" xfId="1400" xr:uid="{B582A916-E64E-4235-8923-FA0DF3732AF6}"/>
    <cellStyle name="Normal 2 4 9" xfId="351" xr:uid="{00000000-0005-0000-0000-00008C030000}"/>
    <cellStyle name="Normal 2 4 9 2" xfId="1026" xr:uid="{00000000-0005-0000-0000-00008D030000}"/>
    <cellStyle name="Normal 2 4 9 2 2" xfId="2156" xr:uid="{3D5557B6-6F7A-4020-997C-CDCC53B242C7}"/>
    <cellStyle name="Normal 2 4 9 3" xfId="1505" xr:uid="{8B7C9500-2693-4E43-B440-F58AE09D0FBA}"/>
    <cellStyle name="Normal 2 5" xfId="2" xr:uid="{00000000-0005-0000-0000-00008E030000}"/>
    <cellStyle name="Normal 2 5 2" xfId="208" xr:uid="{00000000-0005-0000-0000-00008F030000}"/>
    <cellStyle name="Normal 2_JusterevesenetTest2_Veileder JV Årsoppgjøret 2009_Veileder 2011 JV Årsoppgjøret 2009_Veileder 2011 JV Årsoppgjøret 2009_Veileder 2011 JV Årsoppgjøret 2009" xfId="140" xr:uid="{00000000-0005-0000-0000-000090030000}"/>
    <cellStyle name="Normal 3" xfId="141" xr:uid="{00000000-0005-0000-0000-000091030000}"/>
    <cellStyle name="Normal 3 2" xfId="142" xr:uid="{00000000-0005-0000-0000-000092030000}"/>
    <cellStyle name="Normal 3 2 2" xfId="143" xr:uid="{00000000-0005-0000-0000-000093030000}"/>
    <cellStyle name="Normal 3 2 2 2" xfId="295" xr:uid="{00000000-0005-0000-0000-000094030000}"/>
    <cellStyle name="Normal 3 2 3" xfId="294" xr:uid="{00000000-0005-0000-0000-000095030000}"/>
    <cellStyle name="Normal 3 3" xfId="144" xr:uid="{00000000-0005-0000-0000-000096030000}"/>
    <cellStyle name="Normal 3 3 2" xfId="145" xr:uid="{00000000-0005-0000-0000-000097030000}"/>
    <cellStyle name="Normal 3 3 2 2" xfId="297" xr:uid="{00000000-0005-0000-0000-000098030000}"/>
    <cellStyle name="Normal 3 3 3" xfId="296" xr:uid="{00000000-0005-0000-0000-000099030000}"/>
    <cellStyle name="Normal 3 4" xfId="293" xr:uid="{00000000-0005-0000-0000-00009A030000}"/>
    <cellStyle name="Normal 4" xfId="146" xr:uid="{00000000-0005-0000-0000-00009B030000}"/>
    <cellStyle name="Normal 4 2" xfId="147" xr:uid="{00000000-0005-0000-0000-00009C030000}"/>
    <cellStyle name="Normal 4 2 2" xfId="148" xr:uid="{00000000-0005-0000-0000-00009D030000}"/>
    <cellStyle name="Normal 4 2 2 2" xfId="300" xr:uid="{00000000-0005-0000-0000-00009E030000}"/>
    <cellStyle name="Normal 4 2 3" xfId="299" xr:uid="{00000000-0005-0000-0000-00009F030000}"/>
    <cellStyle name="Normal 4 3" xfId="149" xr:uid="{00000000-0005-0000-0000-0000A0030000}"/>
    <cellStyle name="Normal 4 3 2" xfId="150" xr:uid="{00000000-0005-0000-0000-0000A1030000}"/>
    <cellStyle name="Normal 4 3 2 2" xfId="302" xr:uid="{00000000-0005-0000-0000-0000A2030000}"/>
    <cellStyle name="Normal 4 3 3" xfId="301" xr:uid="{00000000-0005-0000-0000-0000A3030000}"/>
    <cellStyle name="Normal 4 4" xfId="298" xr:uid="{00000000-0005-0000-0000-0000A4030000}"/>
    <cellStyle name="Normal 5" xfId="151" xr:uid="{00000000-0005-0000-0000-0000A5030000}"/>
    <cellStyle name="Normal 5 2" xfId="152" xr:uid="{00000000-0005-0000-0000-0000A6030000}"/>
    <cellStyle name="Normal 5 2 2" xfId="304" xr:uid="{00000000-0005-0000-0000-0000A7030000}"/>
    <cellStyle name="Normal 5 3" xfId="303" xr:uid="{00000000-0005-0000-0000-0000A8030000}"/>
    <cellStyle name="Normal 6" xfId="153" xr:uid="{00000000-0005-0000-0000-0000A9030000}"/>
    <cellStyle name="Normal 6 2" xfId="154" xr:uid="{00000000-0005-0000-0000-0000AA030000}"/>
    <cellStyle name="Normal 6 2 2" xfId="155" xr:uid="{00000000-0005-0000-0000-0000AB030000}"/>
    <cellStyle name="Normal 6 2 2 2" xfId="156" xr:uid="{00000000-0005-0000-0000-0000AC030000}"/>
    <cellStyle name="Normal 6 2 2 2 2" xfId="308" xr:uid="{00000000-0005-0000-0000-0000AD030000}"/>
    <cellStyle name="Normal 6 2 2 2 2 2" xfId="532" xr:uid="{00000000-0005-0000-0000-0000AE030000}"/>
    <cellStyle name="Normal 6 2 2 2 2 2 2" xfId="1207" xr:uid="{00000000-0005-0000-0000-0000AF030000}"/>
    <cellStyle name="Normal 6 2 2 2 2 2 2 2" xfId="2337" xr:uid="{547423F9-3B03-44D4-B230-CD2D04C3BCC0}"/>
    <cellStyle name="Normal 6 2 2 2 2 2 3" xfId="1680" xr:uid="{AD40D16B-81AE-4060-A20F-229CB28D6033}"/>
    <cellStyle name="Normal 6 2 2 2 2 3" xfId="765" xr:uid="{00000000-0005-0000-0000-0000B0030000}"/>
    <cellStyle name="Normal 6 2 2 2 2 3 2" xfId="1895" xr:uid="{772A905C-8EF5-44B1-B277-FE0D3C3521B2}"/>
    <cellStyle name="Normal 6 2 2 2 2 4" xfId="992" xr:uid="{00000000-0005-0000-0000-0000B1030000}"/>
    <cellStyle name="Normal 6 2 2 2 2 4 2" xfId="2122" xr:uid="{E3CD220E-3C5E-4D63-A779-0D040650B9A3}"/>
    <cellStyle name="Normal 6 2 2 2 2 5" xfId="1471" xr:uid="{2C256D6C-6675-4F02-8260-180678166E2E}"/>
    <cellStyle name="Normal 6 2 2 2 3" xfId="422" xr:uid="{00000000-0005-0000-0000-0000B2030000}"/>
    <cellStyle name="Normal 6 2 2 2 3 2" xfId="1097" xr:uid="{00000000-0005-0000-0000-0000B3030000}"/>
    <cellStyle name="Normal 6 2 2 2 3 2 2" xfId="2227" xr:uid="{562E806B-9292-44E6-AB83-10C583131521}"/>
    <cellStyle name="Normal 6 2 2 2 3 3" xfId="1576" xr:uid="{916B587B-D33C-4F32-890B-8FF002461AF2}"/>
    <cellStyle name="Normal 6 2 2 2 4" xfId="655" xr:uid="{00000000-0005-0000-0000-0000B4030000}"/>
    <cellStyle name="Normal 6 2 2 2 4 2" xfId="1785" xr:uid="{F445AF90-B6AC-42B2-9125-C94CCD7A19B7}"/>
    <cellStyle name="Normal 6 2 2 2 5" xfId="888" xr:uid="{00000000-0005-0000-0000-0000B5030000}"/>
    <cellStyle name="Normal 6 2 2 2 5 2" xfId="2018" xr:uid="{A4CF9060-D444-4682-81EE-BB352409BC1B}"/>
    <cellStyle name="Normal 6 2 2 2 6" xfId="1366" xr:uid="{3C801B78-9231-4900-90DA-A2BA20565542}"/>
    <cellStyle name="Normal 6 2 2 3" xfId="307" xr:uid="{00000000-0005-0000-0000-0000B6030000}"/>
    <cellStyle name="Normal 6 2 2 3 2" xfId="531" xr:uid="{00000000-0005-0000-0000-0000B7030000}"/>
    <cellStyle name="Normal 6 2 2 3 2 2" xfId="1206" xr:uid="{00000000-0005-0000-0000-0000B8030000}"/>
    <cellStyle name="Normal 6 2 2 3 2 2 2" xfId="2336" xr:uid="{6C4D3859-894D-4CDF-A458-401C9D298383}"/>
    <cellStyle name="Normal 6 2 2 3 2 3" xfId="1679" xr:uid="{AA9767CA-5901-491B-83C8-8934F3321A04}"/>
    <cellStyle name="Normal 6 2 2 3 3" xfId="764" xr:uid="{00000000-0005-0000-0000-0000B9030000}"/>
    <cellStyle name="Normal 6 2 2 3 3 2" xfId="1894" xr:uid="{66489256-2E44-41FA-BCBA-B71A18DF1DA3}"/>
    <cellStyle name="Normal 6 2 2 3 4" xfId="991" xr:uid="{00000000-0005-0000-0000-0000BA030000}"/>
    <cellStyle name="Normal 6 2 2 3 4 2" xfId="2121" xr:uid="{7CEDCBDF-2C77-4EE2-B053-8BE7DB0D7BCE}"/>
    <cellStyle name="Normal 6 2 2 3 5" xfId="1470" xr:uid="{F585E8C7-5A85-46DA-8473-79497A8AA785}"/>
    <cellStyle name="Normal 6 2 2 4" xfId="421" xr:uid="{00000000-0005-0000-0000-0000BB030000}"/>
    <cellStyle name="Normal 6 2 2 4 2" xfId="1096" xr:uid="{00000000-0005-0000-0000-0000BC030000}"/>
    <cellStyle name="Normal 6 2 2 4 2 2" xfId="2226" xr:uid="{4547E08F-F4C1-414F-8093-F8D5314539FE}"/>
    <cellStyle name="Normal 6 2 2 4 3" xfId="1575" xr:uid="{E72CC3AF-29FE-4EB6-A483-7490D0470D23}"/>
    <cellStyle name="Normal 6 2 2 5" xfId="654" xr:uid="{00000000-0005-0000-0000-0000BD030000}"/>
    <cellStyle name="Normal 6 2 2 5 2" xfId="1784" xr:uid="{C7E41E0D-2D7B-465F-A58F-2BBC9D4132E7}"/>
    <cellStyle name="Normal 6 2 2 6" xfId="887" xr:uid="{00000000-0005-0000-0000-0000BE030000}"/>
    <cellStyle name="Normal 6 2 2 6 2" xfId="2017" xr:uid="{20D088C4-EA2C-40D7-B8CB-7EA8F45806C7}"/>
    <cellStyle name="Normal 6 2 2 7" xfId="1365" xr:uid="{8A6FCCE2-B03B-47F2-9604-D2ECE7F5AEA3}"/>
    <cellStyle name="Normal 6 2 3" xfId="157" xr:uid="{00000000-0005-0000-0000-0000BF030000}"/>
    <cellStyle name="Normal 6 2 3 2" xfId="309" xr:uid="{00000000-0005-0000-0000-0000C0030000}"/>
    <cellStyle name="Normal 6 2 3 2 2" xfId="533" xr:uid="{00000000-0005-0000-0000-0000C1030000}"/>
    <cellStyle name="Normal 6 2 3 2 2 2" xfId="1208" xr:uid="{00000000-0005-0000-0000-0000C2030000}"/>
    <cellStyle name="Normal 6 2 3 2 2 2 2" xfId="2338" xr:uid="{7EBCB785-2616-4BB0-B180-C97C99A39015}"/>
    <cellStyle name="Normal 6 2 3 2 2 3" xfId="1681" xr:uid="{E2BE05A4-998E-4049-AEA9-CA374B349CA2}"/>
    <cellStyle name="Normal 6 2 3 2 3" xfId="766" xr:uid="{00000000-0005-0000-0000-0000C3030000}"/>
    <cellStyle name="Normal 6 2 3 2 3 2" xfId="1896" xr:uid="{28B3202E-8C80-4C0E-95E7-6BF088438841}"/>
    <cellStyle name="Normal 6 2 3 2 4" xfId="993" xr:uid="{00000000-0005-0000-0000-0000C4030000}"/>
    <cellStyle name="Normal 6 2 3 2 4 2" xfId="2123" xr:uid="{5CEF2CD3-651D-49A8-9355-4B986ECF5E39}"/>
    <cellStyle name="Normal 6 2 3 2 5" xfId="1472" xr:uid="{D024E25B-023F-4EF3-A974-ABEF9E40CE03}"/>
    <cellStyle name="Normal 6 2 3 3" xfId="423" xr:uid="{00000000-0005-0000-0000-0000C5030000}"/>
    <cellStyle name="Normal 6 2 3 3 2" xfId="1098" xr:uid="{00000000-0005-0000-0000-0000C6030000}"/>
    <cellStyle name="Normal 6 2 3 3 2 2" xfId="2228" xr:uid="{F20DD956-249F-4119-8892-E6125FAF8DD7}"/>
    <cellStyle name="Normal 6 2 3 3 3" xfId="1577" xr:uid="{A5A40971-0BC0-46A8-AC6D-E9A0DDF8843D}"/>
    <cellStyle name="Normal 6 2 3 4" xfId="656" xr:uid="{00000000-0005-0000-0000-0000C7030000}"/>
    <cellStyle name="Normal 6 2 3 4 2" xfId="1786" xr:uid="{0E9CE79E-5015-4EA4-A940-6EA913DBD5EC}"/>
    <cellStyle name="Normal 6 2 3 5" xfId="889" xr:uid="{00000000-0005-0000-0000-0000C8030000}"/>
    <cellStyle name="Normal 6 2 3 5 2" xfId="2019" xr:uid="{3FF79913-DD28-41DA-97F8-059873DCECF2}"/>
    <cellStyle name="Normal 6 2 3 6" xfId="1367" xr:uid="{2A13E8AF-276F-4EA8-9726-C09304E1F96A}"/>
    <cellStyle name="Normal 6 2 4" xfId="306" xr:uid="{00000000-0005-0000-0000-0000C9030000}"/>
    <cellStyle name="Normal 6 2 4 2" xfId="530" xr:uid="{00000000-0005-0000-0000-0000CA030000}"/>
    <cellStyle name="Normal 6 2 4 2 2" xfId="1205" xr:uid="{00000000-0005-0000-0000-0000CB030000}"/>
    <cellStyle name="Normal 6 2 4 2 2 2" xfId="2335" xr:uid="{D3F00615-A671-4EB1-AE86-B22AB077B98C}"/>
    <cellStyle name="Normal 6 2 4 2 3" xfId="1678" xr:uid="{CFFA0A37-1B58-49EA-8F3F-1DCBEAF998E1}"/>
    <cellStyle name="Normal 6 2 4 3" xfId="763" xr:uid="{00000000-0005-0000-0000-0000CC030000}"/>
    <cellStyle name="Normal 6 2 4 3 2" xfId="1893" xr:uid="{183B3D33-D985-4A3F-A973-029BD9CB43DD}"/>
    <cellStyle name="Normal 6 2 4 4" xfId="990" xr:uid="{00000000-0005-0000-0000-0000CD030000}"/>
    <cellStyle name="Normal 6 2 4 4 2" xfId="2120" xr:uid="{34927A10-34D3-4EC0-9537-AA3EDE673EE6}"/>
    <cellStyle name="Normal 6 2 4 5" xfId="1469" xr:uid="{2C7930A0-6FAA-40A0-AC1D-1F59150A8B21}"/>
    <cellStyle name="Normal 6 2 5" xfId="420" xr:uid="{00000000-0005-0000-0000-0000CE030000}"/>
    <cellStyle name="Normal 6 2 5 2" xfId="1095" xr:uid="{00000000-0005-0000-0000-0000CF030000}"/>
    <cellStyle name="Normal 6 2 5 2 2" xfId="2225" xr:uid="{9B14BDF5-3E9D-4C53-B87B-29A6923F7125}"/>
    <cellStyle name="Normal 6 2 5 3" xfId="1574" xr:uid="{C4163899-3445-41EF-86ED-45AD82B0F1A6}"/>
    <cellStyle name="Normal 6 2 6" xfId="653" xr:uid="{00000000-0005-0000-0000-0000D0030000}"/>
    <cellStyle name="Normal 6 2 6 2" xfId="1783" xr:uid="{12916F78-E4F9-42B3-B666-96030B63B928}"/>
    <cellStyle name="Normal 6 2 7" xfId="886" xr:uid="{00000000-0005-0000-0000-0000D1030000}"/>
    <cellStyle name="Normal 6 2 7 2" xfId="2016" xr:uid="{4686A3DC-1F57-4686-8BD7-82A3189C66FE}"/>
    <cellStyle name="Normal 6 2 8" xfId="1364" xr:uid="{84CAE05D-F573-41F2-9D91-689F3A6E8B2B}"/>
    <cellStyle name="Normal 6 3" xfId="158" xr:uid="{00000000-0005-0000-0000-0000D2030000}"/>
    <cellStyle name="Normal 6 3 2" xfId="159" xr:uid="{00000000-0005-0000-0000-0000D3030000}"/>
    <cellStyle name="Normal 6 3 2 2" xfId="311" xr:uid="{00000000-0005-0000-0000-0000D4030000}"/>
    <cellStyle name="Normal 6 3 2 2 2" xfId="535" xr:uid="{00000000-0005-0000-0000-0000D5030000}"/>
    <cellStyle name="Normal 6 3 2 2 2 2" xfId="1210" xr:uid="{00000000-0005-0000-0000-0000D6030000}"/>
    <cellStyle name="Normal 6 3 2 2 2 2 2" xfId="2340" xr:uid="{20945A96-248F-4168-9368-A202BE287D42}"/>
    <cellStyle name="Normal 6 3 2 2 2 3" xfId="1683" xr:uid="{64DE0D8F-B115-4226-93CC-7D1A5D330BB5}"/>
    <cellStyle name="Normal 6 3 2 2 3" xfId="768" xr:uid="{00000000-0005-0000-0000-0000D7030000}"/>
    <cellStyle name="Normal 6 3 2 2 3 2" xfId="1898" xr:uid="{7F573E0A-B2AF-4CDE-9DCC-38C501D6FA0C}"/>
    <cellStyle name="Normal 6 3 2 2 4" xfId="995" xr:uid="{00000000-0005-0000-0000-0000D8030000}"/>
    <cellStyle name="Normal 6 3 2 2 4 2" xfId="2125" xr:uid="{D94D4B34-CCE3-49F6-8980-69605054C83D}"/>
    <cellStyle name="Normal 6 3 2 2 5" xfId="1474" xr:uid="{7A8DCA11-25F9-44A0-B598-E27B424E14F2}"/>
    <cellStyle name="Normal 6 3 2 3" xfId="425" xr:uid="{00000000-0005-0000-0000-0000D9030000}"/>
    <cellStyle name="Normal 6 3 2 3 2" xfId="1100" xr:uid="{00000000-0005-0000-0000-0000DA030000}"/>
    <cellStyle name="Normal 6 3 2 3 2 2" xfId="2230" xr:uid="{E95731F7-7848-44DB-8673-A5A67863B1F4}"/>
    <cellStyle name="Normal 6 3 2 3 3" xfId="1579" xr:uid="{6DAD59C5-9B7D-4348-8A75-E661180A7D3B}"/>
    <cellStyle name="Normal 6 3 2 4" xfId="658" xr:uid="{00000000-0005-0000-0000-0000DB030000}"/>
    <cellStyle name="Normal 6 3 2 4 2" xfId="1788" xr:uid="{F8EC8437-B9B8-463F-8072-998D6988130E}"/>
    <cellStyle name="Normal 6 3 2 5" xfId="891" xr:uid="{00000000-0005-0000-0000-0000DC030000}"/>
    <cellStyle name="Normal 6 3 2 5 2" xfId="2021" xr:uid="{C10E8B37-76C1-4AD6-A67F-062187678C04}"/>
    <cellStyle name="Normal 6 3 2 6" xfId="1369" xr:uid="{6BC40D0F-DCE7-451B-A574-7FDA6CDAD43E}"/>
    <cellStyle name="Normal 6 3 3" xfId="310" xr:uid="{00000000-0005-0000-0000-0000DD030000}"/>
    <cellStyle name="Normal 6 3 3 2" xfId="534" xr:uid="{00000000-0005-0000-0000-0000DE030000}"/>
    <cellStyle name="Normal 6 3 3 2 2" xfId="1209" xr:uid="{00000000-0005-0000-0000-0000DF030000}"/>
    <cellStyle name="Normal 6 3 3 2 2 2" xfId="2339" xr:uid="{B1A2BA10-B2BA-4A55-9B62-197AC0CBAE16}"/>
    <cellStyle name="Normal 6 3 3 2 3" xfId="1682" xr:uid="{38872185-90F9-468B-B6B7-4F1CF6EE44EF}"/>
    <cellStyle name="Normal 6 3 3 3" xfId="767" xr:uid="{00000000-0005-0000-0000-0000E0030000}"/>
    <cellStyle name="Normal 6 3 3 3 2" xfId="1897" xr:uid="{AF076F0B-FE62-4F74-9CBC-19033C10DDAB}"/>
    <cellStyle name="Normal 6 3 3 4" xfId="994" xr:uid="{00000000-0005-0000-0000-0000E1030000}"/>
    <cellStyle name="Normal 6 3 3 4 2" xfId="2124" xr:uid="{2979C67D-3414-4764-951D-052D3563303D}"/>
    <cellStyle name="Normal 6 3 3 5" xfId="1473" xr:uid="{4D482B40-F4A4-4F49-9189-DA501C3F8B17}"/>
    <cellStyle name="Normal 6 3 4" xfId="424" xr:uid="{00000000-0005-0000-0000-0000E2030000}"/>
    <cellStyle name="Normal 6 3 4 2" xfId="1099" xr:uid="{00000000-0005-0000-0000-0000E3030000}"/>
    <cellStyle name="Normal 6 3 4 2 2" xfId="2229" xr:uid="{EC335BDA-A8B7-4F32-ACB2-B24E57264B09}"/>
    <cellStyle name="Normal 6 3 4 3" xfId="1578" xr:uid="{E63428A3-54BB-49BE-8DBF-AA9685B882A6}"/>
    <cellStyle name="Normal 6 3 5" xfId="657" xr:uid="{00000000-0005-0000-0000-0000E4030000}"/>
    <cellStyle name="Normal 6 3 5 2" xfId="1787" xr:uid="{09968639-DEFE-4D2D-A98A-2DB9B515F922}"/>
    <cellStyle name="Normal 6 3 6" xfId="890" xr:uid="{00000000-0005-0000-0000-0000E5030000}"/>
    <cellStyle name="Normal 6 3 6 2" xfId="2020" xr:uid="{4D928D67-7BB6-4EB1-90CB-B80AD04E2DEB}"/>
    <cellStyle name="Normal 6 3 7" xfId="1368" xr:uid="{AFF5190A-6A75-4BD5-A3AB-DC2AE3AF42B4}"/>
    <cellStyle name="Normal 6 4" xfId="160" xr:uid="{00000000-0005-0000-0000-0000E6030000}"/>
    <cellStyle name="Normal 6 4 2" xfId="312" xr:uid="{00000000-0005-0000-0000-0000E7030000}"/>
    <cellStyle name="Normal 6 4 2 2" xfId="536" xr:uid="{00000000-0005-0000-0000-0000E8030000}"/>
    <cellStyle name="Normal 6 4 2 2 2" xfId="1211" xr:uid="{00000000-0005-0000-0000-0000E9030000}"/>
    <cellStyle name="Normal 6 4 2 2 2 2" xfId="2341" xr:uid="{0D5C9C6C-D8FD-4ED7-90E0-EBAAE3EDA096}"/>
    <cellStyle name="Normal 6 4 2 2 3" xfId="1684" xr:uid="{9C5E42FC-E277-44C0-B07A-E7D2C98B2D11}"/>
    <cellStyle name="Normal 6 4 2 3" xfId="769" xr:uid="{00000000-0005-0000-0000-0000EA030000}"/>
    <cellStyle name="Normal 6 4 2 3 2" xfId="1899" xr:uid="{F8C13D5D-D09C-4B63-9CDE-5D56EAA324BB}"/>
    <cellStyle name="Normal 6 4 2 4" xfId="996" xr:uid="{00000000-0005-0000-0000-0000EB030000}"/>
    <cellStyle name="Normal 6 4 2 4 2" xfId="2126" xr:uid="{C36C9233-06B1-4FBF-A9F8-F8A797A59EC5}"/>
    <cellStyle name="Normal 6 4 2 5" xfId="1475" xr:uid="{438FDE3C-76BB-4B3F-9AC5-B7C99D2177AA}"/>
    <cellStyle name="Normal 6 4 3" xfId="426" xr:uid="{00000000-0005-0000-0000-0000EC030000}"/>
    <cellStyle name="Normal 6 4 3 2" xfId="1101" xr:uid="{00000000-0005-0000-0000-0000ED030000}"/>
    <cellStyle name="Normal 6 4 3 2 2" xfId="2231" xr:uid="{0611340C-E970-4F0E-865B-D0AE23A65197}"/>
    <cellStyle name="Normal 6 4 3 3" xfId="1580" xr:uid="{E796D38C-39FB-454B-85EE-94EC9BE6FFFC}"/>
    <cellStyle name="Normal 6 4 4" xfId="659" xr:uid="{00000000-0005-0000-0000-0000EE030000}"/>
    <cellStyle name="Normal 6 4 4 2" xfId="1789" xr:uid="{65BCA152-65AD-480E-B902-3660D815B213}"/>
    <cellStyle name="Normal 6 4 5" xfId="892" xr:uid="{00000000-0005-0000-0000-0000EF030000}"/>
    <cellStyle name="Normal 6 4 5 2" xfId="2022" xr:uid="{768744BF-CEEA-4CFF-A968-6B256FDDA9BA}"/>
    <cellStyle name="Normal 6 4 6" xfId="1370" xr:uid="{3C36C858-2A7E-4001-9BF6-E531650BD62D}"/>
    <cellStyle name="Normal 6 5" xfId="305" xr:uid="{00000000-0005-0000-0000-0000F0030000}"/>
    <cellStyle name="Normal 6 5 2" xfId="529" xr:uid="{00000000-0005-0000-0000-0000F1030000}"/>
    <cellStyle name="Normal 6 5 2 2" xfId="1204" xr:uid="{00000000-0005-0000-0000-0000F2030000}"/>
    <cellStyle name="Normal 6 5 2 2 2" xfId="2334" xr:uid="{68CE9B82-33E0-4A82-BB91-039AD36B452C}"/>
    <cellStyle name="Normal 6 5 2 3" xfId="1677" xr:uid="{08BF14C6-AF61-48A7-8D50-3B03EB34C772}"/>
    <cellStyle name="Normal 6 5 3" xfId="762" xr:uid="{00000000-0005-0000-0000-0000F3030000}"/>
    <cellStyle name="Normal 6 5 3 2" xfId="1892" xr:uid="{04E99F2D-72E7-4280-A0D7-72C508020499}"/>
    <cellStyle name="Normal 6 5 4" xfId="989" xr:uid="{00000000-0005-0000-0000-0000F4030000}"/>
    <cellStyle name="Normal 6 5 4 2" xfId="2119" xr:uid="{60F9FC0A-20A1-4E62-8688-8EE9AAFF57E8}"/>
    <cellStyle name="Normal 6 5 5" xfId="1468" xr:uid="{FE704679-C558-4E5F-AE8A-77A7212CB772}"/>
    <cellStyle name="Normal 6 6" xfId="419" xr:uid="{00000000-0005-0000-0000-0000F5030000}"/>
    <cellStyle name="Normal 6 6 2" xfId="1094" xr:uid="{00000000-0005-0000-0000-0000F6030000}"/>
    <cellStyle name="Normal 6 6 2 2" xfId="2224" xr:uid="{CFCEB5B5-EBCF-4985-B300-69E1033A11C8}"/>
    <cellStyle name="Normal 6 6 3" xfId="1573" xr:uid="{60F9D205-038F-4E8A-AC23-FDC9469EC894}"/>
    <cellStyle name="Normal 6 7" xfId="652" xr:uid="{00000000-0005-0000-0000-0000F7030000}"/>
    <cellStyle name="Normal 6 7 2" xfId="1782" xr:uid="{4D1A271C-6D7E-42F7-8EE0-9B869FF6311A}"/>
    <cellStyle name="Normal 6 8" xfId="885" xr:uid="{00000000-0005-0000-0000-0000F8030000}"/>
    <cellStyle name="Normal 6 8 2" xfId="2015" xr:uid="{796A7476-90B3-4763-8EC6-076A703E7E5D}"/>
    <cellStyle name="Normal 6 9" xfId="1363" xr:uid="{0ACFFE90-F6CD-4E63-BDFE-87F5F89DD76D}"/>
    <cellStyle name="Normal 7" xfId="161" xr:uid="{00000000-0005-0000-0000-0000F9030000}"/>
    <cellStyle name="Normal 7 2" xfId="162" xr:uid="{00000000-0005-0000-0000-0000FA030000}"/>
    <cellStyle name="Normal 7 2 2" xfId="163" xr:uid="{00000000-0005-0000-0000-0000FB030000}"/>
    <cellStyle name="Normal 7 2 2 2" xfId="164" xr:uid="{00000000-0005-0000-0000-0000FC030000}"/>
    <cellStyle name="Normal 7 2 2 2 2" xfId="316" xr:uid="{00000000-0005-0000-0000-0000FD030000}"/>
    <cellStyle name="Normal 7 2 2 2 2 2" xfId="540" xr:uid="{00000000-0005-0000-0000-0000FE030000}"/>
    <cellStyle name="Normal 7 2 2 2 2 2 2" xfId="1215" xr:uid="{00000000-0005-0000-0000-0000FF030000}"/>
    <cellStyle name="Normal 7 2 2 2 2 2 2 2" xfId="2345" xr:uid="{3F3A9FDB-FE8D-43CF-BAD2-303BBDC7E381}"/>
    <cellStyle name="Normal 7 2 2 2 2 2 3" xfId="1688" xr:uid="{89A1E334-6474-4F36-B209-C496B552D161}"/>
    <cellStyle name="Normal 7 2 2 2 2 3" xfId="773" xr:uid="{00000000-0005-0000-0000-000000040000}"/>
    <cellStyle name="Normal 7 2 2 2 2 3 2" xfId="1903" xr:uid="{5D93CE2C-F026-4975-963F-AFD87AAB0DA5}"/>
    <cellStyle name="Normal 7 2 2 2 2 4" xfId="1000" xr:uid="{00000000-0005-0000-0000-000001040000}"/>
    <cellStyle name="Normal 7 2 2 2 2 4 2" xfId="2130" xr:uid="{B9B2DBD6-53D2-4F5A-B2FC-1D9924E13688}"/>
    <cellStyle name="Normal 7 2 2 2 2 5" xfId="1479" xr:uid="{DE357A1E-614A-46B3-BAF6-60921DE1EFB2}"/>
    <cellStyle name="Normal 7 2 2 2 3" xfId="430" xr:uid="{00000000-0005-0000-0000-000002040000}"/>
    <cellStyle name="Normal 7 2 2 2 3 2" xfId="1105" xr:uid="{00000000-0005-0000-0000-000003040000}"/>
    <cellStyle name="Normal 7 2 2 2 3 2 2" xfId="2235" xr:uid="{AA90AB45-D904-4CA0-A353-CCC7D1C611D8}"/>
    <cellStyle name="Normal 7 2 2 2 3 3" xfId="1584" xr:uid="{37E98632-7DFE-404A-ABF1-EFCBDEFF6EF0}"/>
    <cellStyle name="Normal 7 2 2 2 4" xfId="663" xr:uid="{00000000-0005-0000-0000-000004040000}"/>
    <cellStyle name="Normal 7 2 2 2 4 2" xfId="1793" xr:uid="{71914D0F-797D-4F50-8792-2AAD6BA373EE}"/>
    <cellStyle name="Normal 7 2 2 2 5" xfId="896" xr:uid="{00000000-0005-0000-0000-000005040000}"/>
    <cellStyle name="Normal 7 2 2 2 5 2" xfId="2026" xr:uid="{31312368-8BD0-495D-8389-24EF2C6D8196}"/>
    <cellStyle name="Normal 7 2 2 2 6" xfId="1374" xr:uid="{478F11F0-77D6-4272-899E-2E9A73317B87}"/>
    <cellStyle name="Normal 7 2 2 3" xfId="315" xr:uid="{00000000-0005-0000-0000-000006040000}"/>
    <cellStyle name="Normal 7 2 2 3 2" xfId="539" xr:uid="{00000000-0005-0000-0000-000007040000}"/>
    <cellStyle name="Normal 7 2 2 3 2 2" xfId="1214" xr:uid="{00000000-0005-0000-0000-000008040000}"/>
    <cellStyle name="Normal 7 2 2 3 2 2 2" xfId="2344" xr:uid="{BCF3FFB8-4BB3-440F-B118-947F84F9CDC6}"/>
    <cellStyle name="Normal 7 2 2 3 2 3" xfId="1687" xr:uid="{4A6B4B7F-C13B-4FB1-A029-E0A45C87EAD9}"/>
    <cellStyle name="Normal 7 2 2 3 3" xfId="772" xr:uid="{00000000-0005-0000-0000-000009040000}"/>
    <cellStyle name="Normal 7 2 2 3 3 2" xfId="1902" xr:uid="{A82C4A80-B871-46F1-A029-6E0140D2F0B0}"/>
    <cellStyle name="Normal 7 2 2 3 4" xfId="999" xr:uid="{00000000-0005-0000-0000-00000A040000}"/>
    <cellStyle name="Normal 7 2 2 3 4 2" xfId="2129" xr:uid="{A426F855-5BA1-4BE8-A93C-F33B8D898BAF}"/>
    <cellStyle name="Normal 7 2 2 3 5" xfId="1478" xr:uid="{0ACCB553-42A5-45A0-B9A3-62D28A1A3062}"/>
    <cellStyle name="Normal 7 2 2 4" xfId="429" xr:uid="{00000000-0005-0000-0000-00000B040000}"/>
    <cellStyle name="Normal 7 2 2 4 2" xfId="1104" xr:uid="{00000000-0005-0000-0000-00000C040000}"/>
    <cellStyle name="Normal 7 2 2 4 2 2" xfId="2234" xr:uid="{32A00C4B-A60A-4749-814C-D3F573CD96B5}"/>
    <cellStyle name="Normal 7 2 2 4 3" xfId="1583" xr:uid="{02351D80-678A-40C5-B976-1CBCD44D927D}"/>
    <cellStyle name="Normal 7 2 2 5" xfId="662" xr:uid="{00000000-0005-0000-0000-00000D040000}"/>
    <cellStyle name="Normal 7 2 2 5 2" xfId="1792" xr:uid="{A810D6BB-C2DC-4A82-A4A1-41116B14BFBC}"/>
    <cellStyle name="Normal 7 2 2 6" xfId="895" xr:uid="{00000000-0005-0000-0000-00000E040000}"/>
    <cellStyle name="Normal 7 2 2 6 2" xfId="2025" xr:uid="{886CACFB-CB9F-4E6D-936B-BC9F6BCB06D2}"/>
    <cellStyle name="Normal 7 2 2 7" xfId="1373" xr:uid="{DC4DE208-482B-4941-8E84-3CEDA4ECCAA5}"/>
    <cellStyle name="Normal 7 2 3" xfId="165" xr:uid="{00000000-0005-0000-0000-00000F040000}"/>
    <cellStyle name="Normal 7 2 3 2" xfId="317" xr:uid="{00000000-0005-0000-0000-000010040000}"/>
    <cellStyle name="Normal 7 2 3 2 2" xfId="541" xr:uid="{00000000-0005-0000-0000-000011040000}"/>
    <cellStyle name="Normal 7 2 3 2 2 2" xfId="1216" xr:uid="{00000000-0005-0000-0000-000012040000}"/>
    <cellStyle name="Normal 7 2 3 2 2 2 2" xfId="2346" xr:uid="{423F1D52-88A7-4CAA-9786-F9CDC4933E6A}"/>
    <cellStyle name="Normal 7 2 3 2 2 3" xfId="1689" xr:uid="{5846657F-EDBD-46EF-A4BE-C6E99B5131A6}"/>
    <cellStyle name="Normal 7 2 3 2 3" xfId="774" xr:uid="{00000000-0005-0000-0000-000013040000}"/>
    <cellStyle name="Normal 7 2 3 2 3 2" xfId="1904" xr:uid="{EB271E15-6744-4856-8F23-39FD9C5F49E2}"/>
    <cellStyle name="Normal 7 2 3 2 4" xfId="1001" xr:uid="{00000000-0005-0000-0000-000014040000}"/>
    <cellStyle name="Normal 7 2 3 2 4 2" xfId="2131" xr:uid="{3492067F-613A-4275-A1B7-42CE96BF1D54}"/>
    <cellStyle name="Normal 7 2 3 2 5" xfId="1480" xr:uid="{E1118B4E-EB2B-45DD-8306-C7944F6ED8E7}"/>
    <cellStyle name="Normal 7 2 3 3" xfId="431" xr:uid="{00000000-0005-0000-0000-000015040000}"/>
    <cellStyle name="Normal 7 2 3 3 2" xfId="1106" xr:uid="{00000000-0005-0000-0000-000016040000}"/>
    <cellStyle name="Normal 7 2 3 3 2 2" xfId="2236" xr:uid="{0C76E8B2-302F-4A20-A087-AEF3DAEC9678}"/>
    <cellStyle name="Normal 7 2 3 3 3" xfId="1585" xr:uid="{2C3DCABD-3C67-4AC1-BFED-A8351EE81B20}"/>
    <cellStyle name="Normal 7 2 3 4" xfId="664" xr:uid="{00000000-0005-0000-0000-000017040000}"/>
    <cellStyle name="Normal 7 2 3 4 2" xfId="1794" xr:uid="{A01D47C6-A545-44B0-B65B-0BCEF7C89CDB}"/>
    <cellStyle name="Normal 7 2 3 5" xfId="897" xr:uid="{00000000-0005-0000-0000-000018040000}"/>
    <cellStyle name="Normal 7 2 3 5 2" xfId="2027" xr:uid="{48CC9CF6-577D-434D-9BB0-45E6B120A839}"/>
    <cellStyle name="Normal 7 2 3 6" xfId="1375" xr:uid="{074D9131-5B71-4911-B593-8083CF8886F2}"/>
    <cellStyle name="Normal 7 2 4" xfId="314" xr:uid="{00000000-0005-0000-0000-000019040000}"/>
    <cellStyle name="Normal 7 2 4 2" xfId="538" xr:uid="{00000000-0005-0000-0000-00001A040000}"/>
    <cellStyle name="Normal 7 2 4 2 2" xfId="1213" xr:uid="{00000000-0005-0000-0000-00001B040000}"/>
    <cellStyle name="Normal 7 2 4 2 2 2" xfId="2343" xr:uid="{28212C7E-4810-4C60-9989-B0FFDE95112C}"/>
    <cellStyle name="Normal 7 2 4 2 3" xfId="1686" xr:uid="{98C799A5-5C7E-4546-9EF1-E28FE86EC8A5}"/>
    <cellStyle name="Normal 7 2 4 3" xfId="771" xr:uid="{00000000-0005-0000-0000-00001C040000}"/>
    <cellStyle name="Normal 7 2 4 3 2" xfId="1901" xr:uid="{F40A9625-138B-46F7-9580-D4AFFC7D3EC8}"/>
    <cellStyle name="Normal 7 2 4 4" xfId="998" xr:uid="{00000000-0005-0000-0000-00001D040000}"/>
    <cellStyle name="Normal 7 2 4 4 2" xfId="2128" xr:uid="{D9CAED4C-15C4-447A-9837-F3E3D984EFD0}"/>
    <cellStyle name="Normal 7 2 4 5" xfId="1477" xr:uid="{E4F47CFD-1458-4691-900F-56CFA24A5943}"/>
    <cellStyle name="Normal 7 2 5" xfId="428" xr:uid="{00000000-0005-0000-0000-00001E040000}"/>
    <cellStyle name="Normal 7 2 5 2" xfId="1103" xr:uid="{00000000-0005-0000-0000-00001F040000}"/>
    <cellStyle name="Normal 7 2 5 2 2" xfId="2233" xr:uid="{1B3896B8-0F7C-4F0E-9BFE-2F7568A6A84B}"/>
    <cellStyle name="Normal 7 2 5 3" xfId="1582" xr:uid="{0219B996-9CF8-430A-87AF-76A49AB6ABCD}"/>
    <cellStyle name="Normal 7 2 6" xfId="661" xr:uid="{00000000-0005-0000-0000-000020040000}"/>
    <cellStyle name="Normal 7 2 6 2" xfId="1791" xr:uid="{48647AB1-9F04-41A1-922D-EFD420D2F392}"/>
    <cellStyle name="Normal 7 2 7" xfId="894" xr:uid="{00000000-0005-0000-0000-000021040000}"/>
    <cellStyle name="Normal 7 2 7 2" xfId="2024" xr:uid="{FCB5976C-736D-4954-AA05-488B28C0591F}"/>
    <cellStyle name="Normal 7 2 8" xfId="1372" xr:uid="{0AD7B688-BAE8-4B2C-A2DF-A77386858F46}"/>
    <cellStyle name="Normal 7 3" xfId="166" xr:uid="{00000000-0005-0000-0000-000022040000}"/>
    <cellStyle name="Normal 7 3 2" xfId="167" xr:uid="{00000000-0005-0000-0000-000023040000}"/>
    <cellStyle name="Normal 7 3 2 2" xfId="319" xr:uid="{00000000-0005-0000-0000-000024040000}"/>
    <cellStyle name="Normal 7 3 2 2 2" xfId="543" xr:uid="{00000000-0005-0000-0000-000025040000}"/>
    <cellStyle name="Normal 7 3 2 2 2 2" xfId="1218" xr:uid="{00000000-0005-0000-0000-000026040000}"/>
    <cellStyle name="Normal 7 3 2 2 2 2 2" xfId="2348" xr:uid="{0D5F7788-8020-425A-A01B-D91B35260073}"/>
    <cellStyle name="Normal 7 3 2 2 2 3" xfId="1691" xr:uid="{D888BC62-D6D4-41B9-99D2-907773A80D12}"/>
    <cellStyle name="Normal 7 3 2 2 3" xfId="776" xr:uid="{00000000-0005-0000-0000-000027040000}"/>
    <cellStyle name="Normal 7 3 2 2 3 2" xfId="1906" xr:uid="{E1A71E7A-7D4B-4F98-8C97-E81B314CD49C}"/>
    <cellStyle name="Normal 7 3 2 2 4" xfId="1003" xr:uid="{00000000-0005-0000-0000-000028040000}"/>
    <cellStyle name="Normal 7 3 2 2 4 2" xfId="2133" xr:uid="{3667CB19-509A-448B-9DC1-8A7AE129C9B4}"/>
    <cellStyle name="Normal 7 3 2 2 5" xfId="1482" xr:uid="{1336CBD8-9A25-4E9B-BD77-96B660D4EE75}"/>
    <cellStyle name="Normal 7 3 2 3" xfId="433" xr:uid="{00000000-0005-0000-0000-000029040000}"/>
    <cellStyle name="Normal 7 3 2 3 2" xfId="1108" xr:uid="{00000000-0005-0000-0000-00002A040000}"/>
    <cellStyle name="Normal 7 3 2 3 2 2" xfId="2238" xr:uid="{920FA64A-A45F-4C46-B68F-D062AF52A287}"/>
    <cellStyle name="Normal 7 3 2 3 3" xfId="1587" xr:uid="{37CCC328-1DDD-4191-B7D7-305512BA500F}"/>
    <cellStyle name="Normal 7 3 2 4" xfId="666" xr:uid="{00000000-0005-0000-0000-00002B040000}"/>
    <cellStyle name="Normal 7 3 2 4 2" xfId="1796" xr:uid="{8FB63BE5-76D8-409B-80BB-AAC73379AC4E}"/>
    <cellStyle name="Normal 7 3 2 5" xfId="899" xr:uid="{00000000-0005-0000-0000-00002C040000}"/>
    <cellStyle name="Normal 7 3 2 5 2" xfId="2029" xr:uid="{562D0591-DBE9-4E4C-9937-998AA2127B2B}"/>
    <cellStyle name="Normal 7 3 2 6" xfId="1377" xr:uid="{394B06D0-9A8A-421C-A331-0BD4B89DB686}"/>
    <cellStyle name="Normal 7 3 3" xfId="318" xr:uid="{00000000-0005-0000-0000-00002D040000}"/>
    <cellStyle name="Normal 7 3 3 2" xfId="542" xr:uid="{00000000-0005-0000-0000-00002E040000}"/>
    <cellStyle name="Normal 7 3 3 2 2" xfId="1217" xr:uid="{00000000-0005-0000-0000-00002F040000}"/>
    <cellStyle name="Normal 7 3 3 2 2 2" xfId="2347" xr:uid="{8E9216C0-AFCF-48B8-A0ED-6DE190D76A03}"/>
    <cellStyle name="Normal 7 3 3 2 3" xfId="1690" xr:uid="{560857A4-011E-48AC-B0D5-C4F70BA20CBC}"/>
    <cellStyle name="Normal 7 3 3 3" xfId="775" xr:uid="{00000000-0005-0000-0000-000030040000}"/>
    <cellStyle name="Normal 7 3 3 3 2" xfId="1905" xr:uid="{A134FFCD-D103-418D-B1B7-C28E1EE67F48}"/>
    <cellStyle name="Normal 7 3 3 4" xfId="1002" xr:uid="{00000000-0005-0000-0000-000031040000}"/>
    <cellStyle name="Normal 7 3 3 4 2" xfId="2132" xr:uid="{D18834CF-8E37-4E08-A103-1BAECB59BDE4}"/>
    <cellStyle name="Normal 7 3 3 5" xfId="1481" xr:uid="{B9200049-91F7-4078-80B3-C7817B8270A0}"/>
    <cellStyle name="Normal 7 3 4" xfId="432" xr:uid="{00000000-0005-0000-0000-000032040000}"/>
    <cellStyle name="Normal 7 3 4 2" xfId="1107" xr:uid="{00000000-0005-0000-0000-000033040000}"/>
    <cellStyle name="Normal 7 3 4 2 2" xfId="2237" xr:uid="{DC492803-2AE7-4D84-9FB1-666FAF223517}"/>
    <cellStyle name="Normal 7 3 4 3" xfId="1586" xr:uid="{CE35F401-139F-44ED-B8E4-DCF45F3CFD5C}"/>
    <cellStyle name="Normal 7 3 5" xfId="665" xr:uid="{00000000-0005-0000-0000-000034040000}"/>
    <cellStyle name="Normal 7 3 5 2" xfId="1795" xr:uid="{14A19F83-FDBA-4CE5-9966-476F318D428A}"/>
    <cellStyle name="Normal 7 3 6" xfId="898" xr:uid="{00000000-0005-0000-0000-000035040000}"/>
    <cellStyle name="Normal 7 3 6 2" xfId="2028" xr:uid="{2AE882EE-293E-49AB-8CE9-4D3B15436B3B}"/>
    <cellStyle name="Normal 7 3 7" xfId="1376" xr:uid="{5C6FCEB1-31BA-49DF-A88F-0E7A24CF3E2F}"/>
    <cellStyle name="Normal 7 4" xfId="168" xr:uid="{00000000-0005-0000-0000-000036040000}"/>
    <cellStyle name="Normal 7 4 2" xfId="320" xr:uid="{00000000-0005-0000-0000-000037040000}"/>
    <cellStyle name="Normal 7 4 2 2" xfId="544" xr:uid="{00000000-0005-0000-0000-000038040000}"/>
    <cellStyle name="Normal 7 4 2 2 2" xfId="1219" xr:uid="{00000000-0005-0000-0000-000039040000}"/>
    <cellStyle name="Normal 7 4 2 2 2 2" xfId="2349" xr:uid="{867A7914-C5F6-4134-A7D8-13282992CBA5}"/>
    <cellStyle name="Normal 7 4 2 2 3" xfId="1692" xr:uid="{46ED7595-F5B2-401E-829A-6D6113EC97E2}"/>
    <cellStyle name="Normal 7 4 2 3" xfId="777" xr:uid="{00000000-0005-0000-0000-00003A040000}"/>
    <cellStyle name="Normal 7 4 2 3 2" xfId="1907" xr:uid="{005098C2-1E33-418E-A4AA-D792F9070F98}"/>
    <cellStyle name="Normal 7 4 2 4" xfId="1004" xr:uid="{00000000-0005-0000-0000-00003B040000}"/>
    <cellStyle name="Normal 7 4 2 4 2" xfId="2134" xr:uid="{162DA29F-560D-4AE5-BDDD-A2D9EC14AC21}"/>
    <cellStyle name="Normal 7 4 2 5" xfId="1483" xr:uid="{DBB9CC7F-FFDC-48E0-A242-54429B97E5ED}"/>
    <cellStyle name="Normal 7 4 3" xfId="434" xr:uid="{00000000-0005-0000-0000-00003C040000}"/>
    <cellStyle name="Normal 7 4 3 2" xfId="1109" xr:uid="{00000000-0005-0000-0000-00003D040000}"/>
    <cellStyle name="Normal 7 4 3 2 2" xfId="2239" xr:uid="{4614D624-AF3C-4212-97D4-7ED36803287B}"/>
    <cellStyle name="Normal 7 4 3 3" xfId="1588" xr:uid="{0B2399E9-491D-4C82-BCFD-F4D425AC042D}"/>
    <cellStyle name="Normal 7 4 4" xfId="667" xr:uid="{00000000-0005-0000-0000-00003E040000}"/>
    <cellStyle name="Normal 7 4 4 2" xfId="1797" xr:uid="{13AAF84C-A7A0-4E25-89B1-EDAB93C76B83}"/>
    <cellStyle name="Normal 7 4 5" xfId="900" xr:uid="{00000000-0005-0000-0000-00003F040000}"/>
    <cellStyle name="Normal 7 4 5 2" xfId="2030" xr:uid="{8A9149BA-B83F-4E8C-B59B-A3C486CFDAC3}"/>
    <cellStyle name="Normal 7 4 6" xfId="1378" xr:uid="{9F22F576-682D-4748-BEA2-D01BAFF02412}"/>
    <cellStyle name="Normal 7 5" xfId="313" xr:uid="{00000000-0005-0000-0000-000040040000}"/>
    <cellStyle name="Normal 7 5 2" xfId="537" xr:uid="{00000000-0005-0000-0000-000041040000}"/>
    <cellStyle name="Normal 7 5 2 2" xfId="1212" xr:uid="{00000000-0005-0000-0000-000042040000}"/>
    <cellStyle name="Normal 7 5 2 2 2" xfId="2342" xr:uid="{4AE3FFC2-366B-4658-87A3-34EB1BD6C3DC}"/>
    <cellStyle name="Normal 7 5 2 3" xfId="1685" xr:uid="{7F42D8B0-19FA-4E8A-969F-6840E0741255}"/>
    <cellStyle name="Normal 7 5 3" xfId="770" xr:uid="{00000000-0005-0000-0000-000043040000}"/>
    <cellStyle name="Normal 7 5 3 2" xfId="1900" xr:uid="{169BE53B-5812-4DC4-8C16-BE104877F802}"/>
    <cellStyle name="Normal 7 5 4" xfId="997" xr:uid="{00000000-0005-0000-0000-000044040000}"/>
    <cellStyle name="Normal 7 5 4 2" xfId="2127" xr:uid="{41656510-3EFA-43A5-86CE-47C91C05A298}"/>
    <cellStyle name="Normal 7 5 5" xfId="1476" xr:uid="{93430F8C-99E2-4BF6-847E-633C6E0CB03D}"/>
    <cellStyle name="Normal 7 6" xfId="427" xr:uid="{00000000-0005-0000-0000-000045040000}"/>
    <cellStyle name="Normal 7 6 2" xfId="1102" xr:uid="{00000000-0005-0000-0000-000046040000}"/>
    <cellStyle name="Normal 7 6 2 2" xfId="2232" xr:uid="{35749ADC-CD11-4194-91CF-CEC12A400603}"/>
    <cellStyle name="Normal 7 6 3" xfId="1581" xr:uid="{57DF1205-BB00-43E3-9BAA-4965DA1E0B3C}"/>
    <cellStyle name="Normal 7 7" xfId="660" xr:uid="{00000000-0005-0000-0000-000047040000}"/>
    <cellStyle name="Normal 7 7 2" xfId="1790" xr:uid="{F5EE5742-7ECC-4187-AF4A-F9674841C486}"/>
    <cellStyle name="Normal 7 8" xfId="893" xr:uid="{00000000-0005-0000-0000-000048040000}"/>
    <cellStyle name="Normal 7 8 2" xfId="2023" xr:uid="{A7F35834-4C94-4908-A004-189EC65E957E}"/>
    <cellStyle name="Normal 7 9" xfId="1371" xr:uid="{3DF35003-7448-4C07-9167-8A793A55223B}"/>
    <cellStyle name="Normal 8" xfId="169" xr:uid="{00000000-0005-0000-0000-000049040000}"/>
    <cellStyle name="Normal 8 2" xfId="321" xr:uid="{00000000-0005-0000-0000-00004A040000}"/>
    <cellStyle name="Normal 9" xfId="170" xr:uid="{00000000-0005-0000-0000-00004B040000}"/>
    <cellStyle name="Normal 9 10" xfId="1379" xr:uid="{44E56264-8F38-43A4-904F-4DF9658CA104}"/>
    <cellStyle name="Normal 9 11" xfId="2404" xr:uid="{2B43C16A-5C8F-410D-A529-990219853DD8}"/>
    <cellStyle name="Normal 9 2" xfId="171" xr:uid="{00000000-0005-0000-0000-00004C040000}"/>
    <cellStyle name="Normal 9 2 2" xfId="172" xr:uid="{00000000-0005-0000-0000-00004D040000}"/>
    <cellStyle name="Normal 9 2 2 2" xfId="324" xr:uid="{00000000-0005-0000-0000-00004E040000}"/>
    <cellStyle name="Normal 9 2 2 2 2" xfId="547" xr:uid="{00000000-0005-0000-0000-00004F040000}"/>
    <cellStyle name="Normal 9 2 2 2 2 2" xfId="1222" xr:uid="{00000000-0005-0000-0000-000050040000}"/>
    <cellStyle name="Normal 9 2 2 2 2 2 2" xfId="2352" xr:uid="{F9E45EF0-A28F-4046-996A-05C878946590}"/>
    <cellStyle name="Normal 9 2 2 2 2 3" xfId="1695" xr:uid="{2FA254ED-1949-4BA2-82A3-9F770261D74C}"/>
    <cellStyle name="Normal 9 2 2 2 3" xfId="780" xr:uid="{00000000-0005-0000-0000-000051040000}"/>
    <cellStyle name="Normal 9 2 2 2 3 2" xfId="1910" xr:uid="{84F58993-8C7C-488D-9EFB-5EBA39AF5FEB}"/>
    <cellStyle name="Normal 9 2 2 2 4" xfId="1007" xr:uid="{00000000-0005-0000-0000-000052040000}"/>
    <cellStyle name="Normal 9 2 2 2 4 2" xfId="2137" xr:uid="{4B7B2EF9-6683-4BF3-9267-4A6B664A5332}"/>
    <cellStyle name="Normal 9 2 2 2 5" xfId="1486" xr:uid="{6510F7DD-419F-4F7D-8D92-1A4EEB12A40E}"/>
    <cellStyle name="Normal 9 2 2 3" xfId="437" xr:uid="{00000000-0005-0000-0000-000053040000}"/>
    <cellStyle name="Normal 9 2 2 3 2" xfId="1112" xr:uid="{00000000-0005-0000-0000-000054040000}"/>
    <cellStyle name="Normal 9 2 2 3 2 2" xfId="2242" xr:uid="{947039F5-84F4-4DB2-91B7-6634CB6E25CB}"/>
    <cellStyle name="Normal 9 2 2 3 3" xfId="1591" xr:uid="{F0D8CB99-51B0-4303-B272-3AAF3EEE1606}"/>
    <cellStyle name="Normal 9 2 2 4" xfId="670" xr:uid="{00000000-0005-0000-0000-000055040000}"/>
    <cellStyle name="Normal 9 2 2 4 2" xfId="1800" xr:uid="{7FA8824F-DDDF-49A6-AEBC-37009B457E4E}"/>
    <cellStyle name="Normal 9 2 2 5" xfId="903" xr:uid="{00000000-0005-0000-0000-000056040000}"/>
    <cellStyle name="Normal 9 2 2 5 2" xfId="2033" xr:uid="{A945298D-EC96-4ACD-AF91-823CD75A4CBB}"/>
    <cellStyle name="Normal 9 2 2 6" xfId="1381" xr:uid="{235D7397-044B-46DD-8F2E-4CFF45BB5CC2}"/>
    <cellStyle name="Normal 9 2 3" xfId="173" xr:uid="{00000000-0005-0000-0000-000057040000}"/>
    <cellStyle name="Normal 9 2 3 2" xfId="201" xr:uid="{00000000-0005-0000-0000-000058040000}"/>
    <cellStyle name="Normal 9 2 3 2 2" xfId="209" xr:uid="{00000000-0005-0000-0000-000059040000}"/>
    <cellStyle name="Normal 9 2 3 2 2 2" xfId="211" xr:uid="{00000000-0005-0000-0000-00005A040000}"/>
    <cellStyle name="Normal 9 2 3 2 2 2 2" xfId="216" xr:uid="{00000000-0005-0000-0000-00005B040000}"/>
    <cellStyle name="Normal 9 2 3 2 2 2 2 2" xfId="350" xr:uid="{00000000-0005-0000-0000-00005C040000}"/>
    <cellStyle name="Normal 9 2 3 2 2 2 2 2 2" xfId="571" xr:uid="{00000000-0005-0000-0000-00005D040000}"/>
    <cellStyle name="Normal 9 2 3 2 2 2 2 2 2 2" xfId="1246" xr:uid="{00000000-0005-0000-0000-00005E040000}"/>
    <cellStyle name="Normal 9 2 3 2 2 2 2 2 2 2 2" xfId="2376" xr:uid="{F00BD50D-9BE1-4CEC-AF32-2E97286F3A7A}"/>
    <cellStyle name="Normal 9 2 3 2 2 2 2 2 2 3" xfId="1713" xr:uid="{D0F0A0B4-2650-45D2-999A-A67A364D7DCD}"/>
    <cellStyle name="Normal 9 2 3 2 2 2 2 2 3" xfId="804" xr:uid="{00000000-0005-0000-0000-00005F040000}"/>
    <cellStyle name="Normal 9 2 3 2 2 2 2 2 3 2" xfId="1934" xr:uid="{B43E006F-EB5F-4E19-A0E6-A50200218356}"/>
    <cellStyle name="Normal 9 2 3 2 2 2 2 2 4" xfId="1025" xr:uid="{00000000-0005-0000-0000-000060040000}"/>
    <cellStyle name="Normal 9 2 3 2 2 2 2 2 4 2" xfId="2155" xr:uid="{DCDD391A-2043-485A-83B6-71121D858A76}"/>
    <cellStyle name="Normal 9 2 3 2 2 2 2 2 5" xfId="1504" xr:uid="{422F194A-7F78-483E-BBC0-DE3D1700AEC7}"/>
    <cellStyle name="Normal 9 2 3 2 2 2 2 3" xfId="454" xr:uid="{00000000-0005-0000-0000-000061040000}"/>
    <cellStyle name="Normal 9 2 3 2 2 2 2 3 2" xfId="1129" xr:uid="{00000000-0005-0000-0000-000062040000}"/>
    <cellStyle name="Normal 9 2 3 2 2 2 2 3 2 2" xfId="2259" xr:uid="{24A0B978-55FA-48FF-8A11-B4876BEF64A9}"/>
    <cellStyle name="Normal 9 2 3 2 2 2 2 3 3" xfId="1608" xr:uid="{F7FB7C4C-A708-4A47-B9F2-A45FDCA9CEC9}"/>
    <cellStyle name="Normal 9 2 3 2 2 2 2 4" xfId="687" xr:uid="{00000000-0005-0000-0000-000063040000}"/>
    <cellStyle name="Normal 9 2 3 2 2 2 2 4 2" xfId="1817" xr:uid="{24765E13-9509-4D10-915A-802247DC3A4D}"/>
    <cellStyle name="Normal 9 2 3 2 2 2 2 5" xfId="920" xr:uid="{00000000-0005-0000-0000-000064040000}"/>
    <cellStyle name="Normal 9 2 3 2 2 2 2 5 2" xfId="2050" xr:uid="{6CC7B849-9B7B-4B55-8E8D-5D6AF4DD670E}"/>
    <cellStyle name="Normal 9 2 3 2 2 2 2 6" xfId="1399" xr:uid="{1759FAC4-FE49-4197-BF01-37DAB9BE7DD8}"/>
    <cellStyle name="Normal 9 2 3 2 2 2 3" xfId="345" xr:uid="{00000000-0005-0000-0000-000065040000}"/>
    <cellStyle name="Normal 9 2 3 2 2 2 3 2" xfId="566" xr:uid="{00000000-0005-0000-0000-000066040000}"/>
    <cellStyle name="Normal 9 2 3 2 2 2 3 2 2" xfId="1241" xr:uid="{00000000-0005-0000-0000-000067040000}"/>
    <cellStyle name="Normal 9 2 3 2 2 2 3 2 2 2" xfId="2371" xr:uid="{33E67E41-673C-47BB-B3EA-78A99AB3865C}"/>
    <cellStyle name="Normal 9 2 3 2 2 2 3 2 3" xfId="1708" xr:uid="{03B88E3F-B590-4688-85AC-C5441D510D50}"/>
    <cellStyle name="Normal 9 2 3 2 2 2 3 3" xfId="799" xr:uid="{00000000-0005-0000-0000-000068040000}"/>
    <cellStyle name="Normal 9 2 3 2 2 2 3 3 2" xfId="1929" xr:uid="{989BBBC6-8770-4E87-83AC-39A1D3090F27}"/>
    <cellStyle name="Normal 9 2 3 2 2 2 3 4" xfId="1020" xr:uid="{00000000-0005-0000-0000-000069040000}"/>
    <cellStyle name="Normal 9 2 3 2 2 2 3 4 2" xfId="2150" xr:uid="{19E6DD5C-2EE7-4DCD-BBCC-D64ABCC39721}"/>
    <cellStyle name="Normal 9 2 3 2 2 2 3 5" xfId="1499" xr:uid="{8FC69E72-E144-40BF-987C-36A127E63D4E}"/>
    <cellStyle name="Normal 9 2 3 2 2 2 4" xfId="449" xr:uid="{00000000-0005-0000-0000-00006A040000}"/>
    <cellStyle name="Normal 9 2 3 2 2 2 4 2" xfId="1124" xr:uid="{00000000-0005-0000-0000-00006B040000}"/>
    <cellStyle name="Normal 9 2 3 2 2 2 4 2 2" xfId="2254" xr:uid="{3C696D24-9139-42D2-B615-0CB5AD3AA0BB}"/>
    <cellStyle name="Normal 9 2 3 2 2 2 4 3" xfId="1603" xr:uid="{F8DF6F47-016A-48E5-A9F5-13E763400EC4}"/>
    <cellStyle name="Normal 9 2 3 2 2 2 5" xfId="682" xr:uid="{00000000-0005-0000-0000-00006C040000}"/>
    <cellStyle name="Normal 9 2 3 2 2 2 5 2" xfId="1812" xr:uid="{1A259470-ECF1-40F2-B897-0C09FCFE1824}"/>
    <cellStyle name="Normal 9 2 3 2 2 2 6" xfId="915" xr:uid="{00000000-0005-0000-0000-00006D040000}"/>
    <cellStyle name="Normal 9 2 3 2 2 2 6 2" xfId="2045" xr:uid="{DE90EBAC-774D-4034-A358-8C61C10D4E82}"/>
    <cellStyle name="Normal 9 2 3 2 2 2 7" xfId="1394" xr:uid="{57006E88-51BC-4F22-B93C-B8CCD6AC36F1}"/>
    <cellStyle name="Normal 9 2 3 2 2 2_Note B" xfId="2401" xr:uid="{E5134955-735F-42D5-9853-3523BD73BE88}"/>
    <cellStyle name="Normal 9 2 3 2 2 3" xfId="343" xr:uid="{00000000-0005-0000-0000-00006E040000}"/>
    <cellStyle name="Normal 9 2 3 2 2 3 2" xfId="564" xr:uid="{00000000-0005-0000-0000-00006F040000}"/>
    <cellStyle name="Normal 9 2 3 2 2 3 2 2" xfId="1239" xr:uid="{00000000-0005-0000-0000-000070040000}"/>
    <cellStyle name="Normal 9 2 3 2 2 3 2 2 2" xfId="2369" xr:uid="{872FA093-6503-4750-B335-4097BDF0A33F}"/>
    <cellStyle name="Normal 9 2 3 2 2 3 2 3" xfId="1706" xr:uid="{54007E8F-A2C4-4F78-9571-917C2C29A649}"/>
    <cellStyle name="Normal 9 2 3 2 2 3 3" xfId="797" xr:uid="{00000000-0005-0000-0000-000071040000}"/>
    <cellStyle name="Normal 9 2 3 2 2 3 3 2" xfId="1927" xr:uid="{84213D86-5162-4923-A9CA-86E9A1EFB220}"/>
    <cellStyle name="Normal 9 2 3 2 2 3 4" xfId="1018" xr:uid="{00000000-0005-0000-0000-000072040000}"/>
    <cellStyle name="Normal 9 2 3 2 2 3 4 2" xfId="2148" xr:uid="{F91DAA2A-19A4-4B6A-B0C6-389F69CAE56E}"/>
    <cellStyle name="Normal 9 2 3 2 2 3 5" xfId="1497" xr:uid="{6B741F53-5C05-47CE-8193-587A0EB43B95}"/>
    <cellStyle name="Normal 9 2 3 2 2 4" xfId="447" xr:uid="{00000000-0005-0000-0000-000073040000}"/>
    <cellStyle name="Normal 9 2 3 2 2 4 2" xfId="1122" xr:uid="{00000000-0005-0000-0000-000074040000}"/>
    <cellStyle name="Normal 9 2 3 2 2 4 2 2" xfId="2252" xr:uid="{05092F1E-5B72-4A45-9B04-A131ECCA0B95}"/>
    <cellStyle name="Normal 9 2 3 2 2 4 3" xfId="1601" xr:uid="{D145B628-DAB0-4948-80A9-4D0ABE76E6E3}"/>
    <cellStyle name="Normal 9 2 3 2 2 5" xfId="680" xr:uid="{00000000-0005-0000-0000-000075040000}"/>
    <cellStyle name="Normal 9 2 3 2 2 5 2" xfId="1810" xr:uid="{86E06891-933E-4CAF-9173-B067362A4957}"/>
    <cellStyle name="Normal 9 2 3 2 2 6" xfId="913" xr:uid="{00000000-0005-0000-0000-000076040000}"/>
    <cellStyle name="Normal 9 2 3 2 2 6 2" xfId="2043" xr:uid="{F6EDBF4D-83C8-44A6-95EF-DD02DA5B2C6D}"/>
    <cellStyle name="Normal 9 2 3 2 2 7" xfId="1392" xr:uid="{A8E3B7C5-5297-4405-A7C8-D84A3767545D}"/>
    <cellStyle name="Normal 9 2 3 2 3" xfId="338" xr:uid="{00000000-0005-0000-0000-000077040000}"/>
    <cellStyle name="Normal 9 2 3 2 3 2" xfId="559" xr:uid="{00000000-0005-0000-0000-000078040000}"/>
    <cellStyle name="Normal 9 2 3 2 3 2 2" xfId="1234" xr:uid="{00000000-0005-0000-0000-000079040000}"/>
    <cellStyle name="Normal 9 2 3 2 3 2 2 2" xfId="2364" xr:uid="{78859FC9-B830-45CD-81C2-18D17B43C217}"/>
    <cellStyle name="Normal 9 2 3 2 3 2 3" xfId="1701" xr:uid="{F1D19D2D-F4EB-4E0C-A712-4AA60E17A3C5}"/>
    <cellStyle name="Normal 9 2 3 2 3 3" xfId="792" xr:uid="{00000000-0005-0000-0000-00007A040000}"/>
    <cellStyle name="Normal 9 2 3 2 3 3 2" xfId="1922" xr:uid="{3D68F9A9-6F67-4DBA-ACD6-DFC39CC55C9D}"/>
    <cellStyle name="Normal 9 2 3 2 3 4" xfId="1013" xr:uid="{00000000-0005-0000-0000-00007B040000}"/>
    <cellStyle name="Normal 9 2 3 2 3 4 2" xfId="2143" xr:uid="{FEF80DF4-BC28-4D7B-A876-F724B0DF8B55}"/>
    <cellStyle name="Normal 9 2 3 2 3 5" xfId="1492" xr:uid="{DD2D6A72-0999-443A-B979-3F344C36D6A7}"/>
    <cellStyle name="Normal 9 2 3 2 4" xfId="443" xr:uid="{00000000-0005-0000-0000-00007C040000}"/>
    <cellStyle name="Normal 9 2 3 2 4 2" xfId="1118" xr:uid="{00000000-0005-0000-0000-00007D040000}"/>
    <cellStyle name="Normal 9 2 3 2 4 2 2" xfId="2248" xr:uid="{913D8C2C-3D38-4D62-87ED-98ECFFAD2FBD}"/>
    <cellStyle name="Normal 9 2 3 2 4 3" xfId="1597" xr:uid="{F3AE8277-2B9F-4A45-BA02-34392D11D846}"/>
    <cellStyle name="Normal 9 2 3 2 5" xfId="676" xr:uid="{00000000-0005-0000-0000-00007E040000}"/>
    <cellStyle name="Normal 9 2 3 2 5 2" xfId="1806" xr:uid="{066849EB-36B9-40E3-BEE0-2FC49ABC377F}"/>
    <cellStyle name="Normal 9 2 3 2 6" xfId="909" xr:uid="{00000000-0005-0000-0000-00007F040000}"/>
    <cellStyle name="Normal 9 2 3 2 6 2" xfId="2039" xr:uid="{D0F2DC48-109E-4E30-BF45-D428A3DAE1A9}"/>
    <cellStyle name="Normal 9 2 3 2 7" xfId="1387" xr:uid="{0307DAD8-A6C1-4413-A970-481AA33085E2}"/>
    <cellStyle name="Normal 9 2 3 3" xfId="325" xr:uid="{00000000-0005-0000-0000-000080040000}"/>
    <cellStyle name="Normal 9 2 3 3 2" xfId="548" xr:uid="{00000000-0005-0000-0000-000081040000}"/>
    <cellStyle name="Normal 9 2 3 3 2 2" xfId="1223" xr:uid="{00000000-0005-0000-0000-000082040000}"/>
    <cellStyle name="Normal 9 2 3 3 2 2 2" xfId="2353" xr:uid="{8BC6435F-2416-4ED9-A95A-387E169FB88F}"/>
    <cellStyle name="Normal 9 2 3 3 2 3" xfId="1696" xr:uid="{AF372FBE-A35D-44F0-83F4-0AD8382BAF71}"/>
    <cellStyle name="Normal 9 2 3 3 3" xfId="781" xr:uid="{00000000-0005-0000-0000-000083040000}"/>
    <cellStyle name="Normal 9 2 3 3 3 2" xfId="1911" xr:uid="{AC429B98-37DC-4F25-9C4F-E2576384A5A8}"/>
    <cellStyle name="Normal 9 2 3 3 4" xfId="1008" xr:uid="{00000000-0005-0000-0000-000084040000}"/>
    <cellStyle name="Normal 9 2 3 3 4 2" xfId="2138" xr:uid="{3B84A928-EE66-40A3-B091-6C4172CFAF54}"/>
    <cellStyle name="Normal 9 2 3 3 5" xfId="1487" xr:uid="{79A6E529-555E-4A83-8104-D978E602D022}"/>
    <cellStyle name="Normal 9 2 3 4" xfId="438" xr:uid="{00000000-0005-0000-0000-000085040000}"/>
    <cellStyle name="Normal 9 2 3 4 2" xfId="1113" xr:uid="{00000000-0005-0000-0000-000086040000}"/>
    <cellStyle name="Normal 9 2 3 4 2 2" xfId="2243" xr:uid="{DE6B4912-5F2E-4E88-8A51-8F0475EB3B1A}"/>
    <cellStyle name="Normal 9 2 3 4 3" xfId="1592" xr:uid="{08C9914E-EE34-4199-BEF5-38AEFF7D2939}"/>
    <cellStyle name="Normal 9 2 3 5" xfId="671" xr:uid="{00000000-0005-0000-0000-000087040000}"/>
    <cellStyle name="Normal 9 2 3 5 2" xfId="1801" xr:uid="{49B41728-DD10-4B9E-BA09-D52FEC2BE7BD}"/>
    <cellStyle name="Normal 9 2 3 6" xfId="904" xr:uid="{00000000-0005-0000-0000-000088040000}"/>
    <cellStyle name="Normal 9 2 3 6 2" xfId="2034" xr:uid="{27BC3E81-8D25-4DA0-AA6C-9B19B137FD05}"/>
    <cellStyle name="Normal 9 2 3 7" xfId="1382" xr:uid="{3E77E71C-C764-47F0-B833-1E5D561EC0E2}"/>
    <cellStyle name="Normal 9 2 4" xfId="323" xr:uid="{00000000-0005-0000-0000-000089040000}"/>
    <cellStyle name="Normal 9 2 4 2" xfId="546" xr:uid="{00000000-0005-0000-0000-00008A040000}"/>
    <cellStyle name="Normal 9 2 4 2 2" xfId="1221" xr:uid="{00000000-0005-0000-0000-00008B040000}"/>
    <cellStyle name="Normal 9 2 4 2 2 2" xfId="2351" xr:uid="{6A404C2A-0CD8-4E51-BA89-CF07AE371A12}"/>
    <cellStyle name="Normal 9 2 4 2 3" xfId="1694" xr:uid="{CCC5D1C4-0DA1-4B6C-8B92-AB5C4DAB5F19}"/>
    <cellStyle name="Normal 9 2 4 3" xfId="779" xr:uid="{00000000-0005-0000-0000-00008C040000}"/>
    <cellStyle name="Normal 9 2 4 3 2" xfId="1909" xr:uid="{B6D30A1E-CC68-4C8B-82BB-F921541DBFEF}"/>
    <cellStyle name="Normal 9 2 4 4" xfId="1006" xr:uid="{00000000-0005-0000-0000-00008D040000}"/>
    <cellStyle name="Normal 9 2 4 4 2" xfId="2136" xr:uid="{E61369EF-6845-4270-9CED-B293D6DAAC84}"/>
    <cellStyle name="Normal 9 2 4 5" xfId="1485" xr:uid="{DD465337-70F5-47DD-B1EF-61AB6EBB8C33}"/>
    <cellStyle name="Normal 9 2 5" xfId="436" xr:uid="{00000000-0005-0000-0000-00008E040000}"/>
    <cellStyle name="Normal 9 2 5 2" xfId="1111" xr:uid="{00000000-0005-0000-0000-00008F040000}"/>
    <cellStyle name="Normal 9 2 5 2 2" xfId="2241" xr:uid="{1151D226-C7B0-4808-BE04-23B72C805331}"/>
    <cellStyle name="Normal 9 2 5 3" xfId="1590" xr:uid="{D9523E59-A61F-4D5F-82F5-F412FA5A691A}"/>
    <cellStyle name="Normal 9 2 6" xfId="669" xr:uid="{00000000-0005-0000-0000-000090040000}"/>
    <cellStyle name="Normal 9 2 6 2" xfId="1799" xr:uid="{3EE3ED77-C53B-4846-98E5-DE18D05B4F32}"/>
    <cellStyle name="Normal 9 2 7" xfId="902" xr:uid="{00000000-0005-0000-0000-000091040000}"/>
    <cellStyle name="Normal 9 2 7 2" xfId="2032" xr:uid="{08BDE8BB-190B-46C6-BF17-595D0FACD86A}"/>
    <cellStyle name="Normal 9 2 8" xfId="1380" xr:uid="{5286AF1F-1270-456F-8E77-8A9ADB7FF136}"/>
    <cellStyle name="Normal 9 3" xfId="174" xr:uid="{00000000-0005-0000-0000-000092040000}"/>
    <cellStyle name="Normal 9 3 2" xfId="326" xr:uid="{00000000-0005-0000-0000-000093040000}"/>
    <cellStyle name="Normal 9 3 2 2" xfId="549" xr:uid="{00000000-0005-0000-0000-000094040000}"/>
    <cellStyle name="Normal 9 3 2 2 2" xfId="1224" xr:uid="{00000000-0005-0000-0000-000095040000}"/>
    <cellStyle name="Normal 9 3 2 2 2 2" xfId="2354" xr:uid="{77162DAA-013B-4CA5-8A03-4D7BBB5E6F2E}"/>
    <cellStyle name="Normal 9 3 2 2 3" xfId="1697" xr:uid="{FC827AA0-1A1E-4489-B8C4-889B1EC97D0F}"/>
    <cellStyle name="Normal 9 3 2 3" xfId="782" xr:uid="{00000000-0005-0000-0000-000096040000}"/>
    <cellStyle name="Normal 9 3 2 3 2" xfId="1912" xr:uid="{777BEB62-3D31-4A47-8714-C5FBE6A32CB3}"/>
    <cellStyle name="Normal 9 3 2 4" xfId="1009" xr:uid="{00000000-0005-0000-0000-000097040000}"/>
    <cellStyle name="Normal 9 3 2 4 2" xfId="2139" xr:uid="{1682D75A-DF4C-47F7-A790-C7320FD224FE}"/>
    <cellStyle name="Normal 9 3 2 5" xfId="1488" xr:uid="{D50AB36D-D2B9-4F32-B0FD-11D42AAC455D}"/>
    <cellStyle name="Normal 9 3 3" xfId="439" xr:uid="{00000000-0005-0000-0000-000098040000}"/>
    <cellStyle name="Normal 9 3 3 2" xfId="1114" xr:uid="{00000000-0005-0000-0000-000099040000}"/>
    <cellStyle name="Normal 9 3 3 2 2" xfId="2244" xr:uid="{19CF9335-461A-4466-9797-1CBE400E0A60}"/>
    <cellStyle name="Normal 9 3 3 3" xfId="1593" xr:uid="{673607EB-1A17-4953-9C6D-554153CDB664}"/>
    <cellStyle name="Normal 9 3 4" xfId="672" xr:uid="{00000000-0005-0000-0000-00009A040000}"/>
    <cellStyle name="Normal 9 3 4 2" xfId="1802" xr:uid="{5FA884D8-1F77-4660-ADF5-7C23A5C13C68}"/>
    <cellStyle name="Normal 9 3 5" xfId="905" xr:uid="{00000000-0005-0000-0000-00009B040000}"/>
    <cellStyle name="Normal 9 3 5 2" xfId="2035" xr:uid="{34E30C77-8A40-4DB0-A8F3-9397BB09A93E}"/>
    <cellStyle name="Normal 9 3 6" xfId="1383" xr:uid="{619EE628-1058-4F95-8DA0-FB1AE634B62A}"/>
    <cellStyle name="Normal 9 4" xfId="175" xr:uid="{00000000-0005-0000-0000-00009C040000}"/>
    <cellStyle name="Normal 9 4 2" xfId="327" xr:uid="{00000000-0005-0000-0000-00009D040000}"/>
    <cellStyle name="Normal 9 4 2 2" xfId="550" xr:uid="{00000000-0005-0000-0000-00009E040000}"/>
    <cellStyle name="Normal 9 4 2 2 2" xfId="1225" xr:uid="{00000000-0005-0000-0000-00009F040000}"/>
    <cellStyle name="Normal 9 4 2 2 2 2" xfId="2355" xr:uid="{7F0A8F23-4C77-4064-A1DD-B0D9DA8E484A}"/>
    <cellStyle name="Normal 9 4 2 2 3" xfId="1698" xr:uid="{9A176C5D-F277-48F3-8719-BBD639E9B6F2}"/>
    <cellStyle name="Normal 9 4 2 3" xfId="783" xr:uid="{00000000-0005-0000-0000-0000A0040000}"/>
    <cellStyle name="Normal 9 4 2 3 2" xfId="1913" xr:uid="{B5831375-92E0-45F8-8756-1C133D44B2EF}"/>
    <cellStyle name="Normal 9 4 2 4" xfId="1010" xr:uid="{00000000-0005-0000-0000-0000A1040000}"/>
    <cellStyle name="Normal 9 4 2 4 2" xfId="2140" xr:uid="{6BCD9A4F-ECCF-4ABC-A643-2862730A9304}"/>
    <cellStyle name="Normal 9 4 2 5" xfId="1489" xr:uid="{D2287C29-8FEF-4D87-A3CE-8F388FAD3E20}"/>
    <cellStyle name="Normal 9 4 3" xfId="440" xr:uid="{00000000-0005-0000-0000-0000A2040000}"/>
    <cellStyle name="Normal 9 4 3 2" xfId="1115" xr:uid="{00000000-0005-0000-0000-0000A3040000}"/>
    <cellStyle name="Normal 9 4 3 2 2" xfId="2245" xr:uid="{802B3C2B-3B19-4455-9976-ACECAD8947AC}"/>
    <cellStyle name="Normal 9 4 3 3" xfId="1594" xr:uid="{65204A04-EB4D-483F-AC2C-4836AD8DDACD}"/>
    <cellStyle name="Normal 9 4 4" xfId="673" xr:uid="{00000000-0005-0000-0000-0000A4040000}"/>
    <cellStyle name="Normal 9 4 4 2" xfId="1803" xr:uid="{4D31FFFB-3AD4-4F91-8EB8-6D0D62E8F797}"/>
    <cellStyle name="Normal 9 4 5" xfId="906" xr:uid="{00000000-0005-0000-0000-0000A5040000}"/>
    <cellStyle name="Normal 9 4 5 2" xfId="2036" xr:uid="{D8B630AA-F146-4D0A-A3EF-C0BFCFFD8F63}"/>
    <cellStyle name="Normal 9 4 6" xfId="1384" xr:uid="{E08DCA9D-7E52-4766-969F-709079369CD9}"/>
    <cellStyle name="Normal 9 5" xfId="212" xr:uid="{00000000-0005-0000-0000-0000A6040000}"/>
    <cellStyle name="Normal 9 5 2" xfId="346" xr:uid="{00000000-0005-0000-0000-0000A7040000}"/>
    <cellStyle name="Normal 9 5 2 2" xfId="567" xr:uid="{00000000-0005-0000-0000-0000A8040000}"/>
    <cellStyle name="Normal 9 5 2 2 2" xfId="1242" xr:uid="{00000000-0005-0000-0000-0000A9040000}"/>
    <cellStyle name="Normal 9 5 2 2 2 2" xfId="2372" xr:uid="{4319F3FF-E74F-4F40-A642-9666C4B8A7EB}"/>
    <cellStyle name="Normal 9 5 2 2 3" xfId="1709" xr:uid="{CA31CEDA-F060-488B-8DC2-4007FEC30374}"/>
    <cellStyle name="Normal 9 5 2 3" xfId="800" xr:uid="{00000000-0005-0000-0000-0000AA040000}"/>
    <cellStyle name="Normal 9 5 2 3 2" xfId="1930" xr:uid="{F262FE6F-2565-4182-960D-9B9F29FC52FB}"/>
    <cellStyle name="Normal 9 5 2 4" xfId="1021" xr:uid="{00000000-0005-0000-0000-0000AB040000}"/>
    <cellStyle name="Normal 9 5 2 4 2" xfId="2151" xr:uid="{FBBD6789-2A27-4B27-A23D-581A0961B65F}"/>
    <cellStyle name="Normal 9 5 2 5" xfId="1500" xr:uid="{46925BD8-F642-4744-A45A-14647E047160}"/>
    <cellStyle name="Normal 9 5 3" xfId="450" xr:uid="{00000000-0005-0000-0000-0000AC040000}"/>
    <cellStyle name="Normal 9 5 3 2" xfId="1125" xr:uid="{00000000-0005-0000-0000-0000AD040000}"/>
    <cellStyle name="Normal 9 5 3 2 2" xfId="2255" xr:uid="{552D7548-686A-43A5-AD63-5829EEA8E41C}"/>
    <cellStyle name="Normal 9 5 3 3" xfId="1604" xr:uid="{4AE6C73E-6045-455F-BB61-E44C023C63F5}"/>
    <cellStyle name="Normal 9 5 4" xfId="683" xr:uid="{00000000-0005-0000-0000-0000AE040000}"/>
    <cellStyle name="Normal 9 5 4 2" xfId="1813" xr:uid="{8C0D0453-C5C9-4B99-9341-9F953734B528}"/>
    <cellStyle name="Normal 9 5 5" xfId="916" xr:uid="{00000000-0005-0000-0000-0000AF040000}"/>
    <cellStyle name="Normal 9 5 5 2" xfId="2046" xr:uid="{ACB31405-EC14-4FE0-A5C8-8DD8CB0AE27C}"/>
    <cellStyle name="Normal 9 5 6" xfId="1395" xr:uid="{70B31D22-56B3-4980-AFC7-78B52A3B9B6A}"/>
    <cellStyle name="Normal 9 6" xfId="322" xr:uid="{00000000-0005-0000-0000-0000B0040000}"/>
    <cellStyle name="Normal 9 6 2" xfId="545" xr:uid="{00000000-0005-0000-0000-0000B1040000}"/>
    <cellStyle name="Normal 9 6 2 2" xfId="1220" xr:uid="{00000000-0005-0000-0000-0000B2040000}"/>
    <cellStyle name="Normal 9 6 2 2 2" xfId="2350" xr:uid="{0737AF99-C415-4935-B3AB-675783A2CE54}"/>
    <cellStyle name="Normal 9 6 2 3" xfId="1693" xr:uid="{F99F8F3D-680A-4BBC-87C1-163F3E30D70C}"/>
    <cellStyle name="Normal 9 6 3" xfId="778" xr:uid="{00000000-0005-0000-0000-0000B3040000}"/>
    <cellStyle name="Normal 9 6 3 2" xfId="1908" xr:uid="{427B0794-5BEE-44F0-BE47-7D97C5BAEF1C}"/>
    <cellStyle name="Normal 9 6 4" xfId="1005" xr:uid="{00000000-0005-0000-0000-0000B4040000}"/>
    <cellStyle name="Normal 9 6 4 2" xfId="2135" xr:uid="{31DAEC80-8664-4417-A227-441E874EE058}"/>
    <cellStyle name="Normal 9 6 5" xfId="1484" xr:uid="{0C396CFF-7861-49EF-9D32-4CE0F512949D}"/>
    <cellStyle name="Normal 9 7" xfId="435" xr:uid="{00000000-0005-0000-0000-0000B5040000}"/>
    <cellStyle name="Normal 9 7 2" xfId="1110" xr:uid="{00000000-0005-0000-0000-0000B6040000}"/>
    <cellStyle name="Normal 9 7 2 2" xfId="2240" xr:uid="{D4BE455C-48CC-4743-8EDE-30C5104D6B30}"/>
    <cellStyle name="Normal 9 7 3" xfId="1589" xr:uid="{6901F86D-B3DF-4F4D-8D22-F482250B74E3}"/>
    <cellStyle name="Normal 9 8" xfId="668" xr:uid="{00000000-0005-0000-0000-0000B7040000}"/>
    <cellStyle name="Normal 9 8 2" xfId="1798" xr:uid="{D459076F-9962-4D4C-8F96-42573DE867C4}"/>
    <cellStyle name="Normal 9 9" xfId="901" xr:uid="{00000000-0005-0000-0000-0000B8040000}"/>
    <cellStyle name="Normal 9 9 2" xfId="2031" xr:uid="{DFD6C82A-4943-468F-8720-1FEBADF25FB6}"/>
    <cellStyle name="Note" xfId="176" xr:uid="{00000000-0005-0000-0000-0000B9040000}"/>
    <cellStyle name="Note 2" xfId="177" xr:uid="{00000000-0005-0000-0000-0000BA040000}"/>
    <cellStyle name="Note 2 2" xfId="329" xr:uid="{00000000-0005-0000-0000-0000BB040000}"/>
    <cellStyle name="Note 2 2 2" xfId="552" xr:uid="{00000000-0005-0000-0000-0000BC040000}"/>
    <cellStyle name="Note 2 2 2 2" xfId="1227" xr:uid="{00000000-0005-0000-0000-0000BD040000}"/>
    <cellStyle name="Note 2 2 2 2 2" xfId="2357" xr:uid="{30F2C58C-B7E1-49AC-947B-97431C8B6620}"/>
    <cellStyle name="Note 2 2 2 3" xfId="1278" xr:uid="{00000000-0005-0000-0000-0000BE040000}"/>
    <cellStyle name="Note 2 2 3" xfId="579" xr:uid="{00000000-0005-0000-0000-0000BF040000}"/>
    <cellStyle name="Note 2 2 3 2" xfId="1254" xr:uid="{00000000-0005-0000-0000-0000C0040000}"/>
    <cellStyle name="Note 2 2 3 2 2" xfId="2384" xr:uid="{B0C633CF-6554-4CD0-954F-F95666A64A53}"/>
    <cellStyle name="Note 2 2 3 3" xfId="1290" xr:uid="{00000000-0005-0000-0000-0000C1040000}"/>
    <cellStyle name="Note 2 2 4" xfId="785" xr:uid="{00000000-0005-0000-0000-0000C2040000}"/>
    <cellStyle name="Note 2 2 4 2" xfId="1915" xr:uid="{4A463958-06AE-4196-B148-7FFEBD549A32}"/>
    <cellStyle name="Note 2 2 5" xfId="812" xr:uid="{00000000-0005-0000-0000-0000C3040000}"/>
    <cellStyle name="Note 2 2 5 2" xfId="1942" xr:uid="{0C7514B6-27C1-4CCC-9B24-94A6C412C29C}"/>
    <cellStyle name="Note 2 2 6" xfId="1266" xr:uid="{00000000-0005-0000-0000-0000C4040000}"/>
    <cellStyle name="Note 2 2 6 2" xfId="2396" xr:uid="{27E2E9B4-EA2F-42B3-B45A-306B0B2ECB81}"/>
    <cellStyle name="Note 3" xfId="328" xr:uid="{00000000-0005-0000-0000-0000C5040000}"/>
    <cellStyle name="Note 3 2" xfId="551" xr:uid="{00000000-0005-0000-0000-0000C6040000}"/>
    <cellStyle name="Note 3 2 2" xfId="1226" xr:uid="{00000000-0005-0000-0000-0000C7040000}"/>
    <cellStyle name="Note 3 2 2 2" xfId="2356" xr:uid="{9A1AE19B-AD69-4947-BA58-C9D243F75B65}"/>
    <cellStyle name="Note 3 2 3" xfId="1277" xr:uid="{00000000-0005-0000-0000-0000C8040000}"/>
    <cellStyle name="Note 3 3" xfId="578" xr:uid="{00000000-0005-0000-0000-0000C9040000}"/>
    <cellStyle name="Note 3 3 2" xfId="1253" xr:uid="{00000000-0005-0000-0000-0000CA040000}"/>
    <cellStyle name="Note 3 3 2 2" xfId="2383" xr:uid="{AEFAAB52-E914-4A5D-A857-E347A6AD2E35}"/>
    <cellStyle name="Note 3 3 3" xfId="1289" xr:uid="{00000000-0005-0000-0000-0000CB040000}"/>
    <cellStyle name="Note 3 4" xfId="784" xr:uid="{00000000-0005-0000-0000-0000CC040000}"/>
    <cellStyle name="Note 3 4 2" xfId="1914" xr:uid="{D931482C-BB35-47A1-BC96-26532E99834A}"/>
    <cellStyle name="Note 3 5" xfId="811" xr:uid="{00000000-0005-0000-0000-0000CD040000}"/>
    <cellStyle name="Note 3 5 2" xfId="1941" xr:uid="{A4C9AF6D-FCDB-4B70-9894-C69E229DA5F7}"/>
    <cellStyle name="Note 3 6" xfId="1265" xr:uid="{00000000-0005-0000-0000-0000CE040000}"/>
    <cellStyle name="Note 3 6 2" xfId="2395" xr:uid="{7255D63F-A24F-4E3C-85EA-7338E757B57C}"/>
    <cellStyle name="Nøytral 2" xfId="178" xr:uid="{00000000-0005-0000-0000-0000CF040000}"/>
    <cellStyle name="Output" xfId="179" xr:uid="{00000000-0005-0000-0000-0000D0040000}"/>
    <cellStyle name="Output 2" xfId="330" xr:uid="{00000000-0005-0000-0000-0000D1040000}"/>
    <cellStyle name="Output 2 2" xfId="553" xr:uid="{00000000-0005-0000-0000-0000D2040000}"/>
    <cellStyle name="Output 2 2 2" xfId="1228" xr:uid="{00000000-0005-0000-0000-0000D3040000}"/>
    <cellStyle name="Output 2 2 2 2" xfId="2358" xr:uid="{0FAE5A5E-E5B7-438B-A2D9-93185AEE2F9E}"/>
    <cellStyle name="Output 2 2 3" xfId="1279" xr:uid="{00000000-0005-0000-0000-0000D4040000}"/>
    <cellStyle name="Output 2 3" xfId="580" xr:uid="{00000000-0005-0000-0000-0000D5040000}"/>
    <cellStyle name="Output 2 3 2" xfId="1255" xr:uid="{00000000-0005-0000-0000-0000D6040000}"/>
    <cellStyle name="Output 2 3 2 2" xfId="2385" xr:uid="{81EA2D32-DE11-413A-95FC-9763EED8830F}"/>
    <cellStyle name="Output 2 3 3" xfId="1291" xr:uid="{00000000-0005-0000-0000-0000D7040000}"/>
    <cellStyle name="Output 2 4" xfId="786" xr:uid="{00000000-0005-0000-0000-0000D8040000}"/>
    <cellStyle name="Output 2 4 2" xfId="1916" xr:uid="{8DF00516-78A1-4226-93DA-0D61B1638399}"/>
    <cellStyle name="Output 2 5" xfId="813" xr:uid="{00000000-0005-0000-0000-0000D9040000}"/>
    <cellStyle name="Output 2 5 2" xfId="1943" xr:uid="{9048E2B6-02D5-4B31-AC43-3A0EBFB7E46E}"/>
    <cellStyle name="Output 2 6" xfId="1267" xr:uid="{00000000-0005-0000-0000-0000DA040000}"/>
    <cellStyle name="Output 2 6 2" xfId="2397" xr:uid="{9D63994D-43E2-40C8-AFA4-6DB38E365548}"/>
    <cellStyle name="Overskrift 1 2" xfId="180" xr:uid="{00000000-0005-0000-0000-0000DB040000}"/>
    <cellStyle name="Overskrift 2 2" xfId="181" xr:uid="{00000000-0005-0000-0000-0000DC040000}"/>
    <cellStyle name="Overskrift 3 2" xfId="182" xr:uid="{00000000-0005-0000-0000-0000DD040000}"/>
    <cellStyle name="Overskrift 4 2" xfId="183" xr:uid="{00000000-0005-0000-0000-0000DE040000}"/>
    <cellStyle name="Title" xfId="184" xr:uid="{00000000-0005-0000-0000-0000DF040000}"/>
    <cellStyle name="Tittel 2" xfId="185" xr:uid="{00000000-0005-0000-0000-0000E0040000}"/>
    <cellStyle name="Total" xfId="186" xr:uid="{00000000-0005-0000-0000-0000E1040000}"/>
    <cellStyle name="Total 2" xfId="331" xr:uid="{00000000-0005-0000-0000-0000E2040000}"/>
    <cellStyle name="Total 2 2" xfId="554" xr:uid="{00000000-0005-0000-0000-0000E3040000}"/>
    <cellStyle name="Total 2 2 2" xfId="1229" xr:uid="{00000000-0005-0000-0000-0000E4040000}"/>
    <cellStyle name="Total 2 2 2 2" xfId="2359" xr:uid="{4DF52591-98B2-4205-8F37-AD86F3AC5F0B}"/>
    <cellStyle name="Total 2 2 3" xfId="1280" xr:uid="{00000000-0005-0000-0000-0000E5040000}"/>
    <cellStyle name="Total 2 3" xfId="581" xr:uid="{00000000-0005-0000-0000-0000E6040000}"/>
    <cellStyle name="Total 2 3 2" xfId="1256" xr:uid="{00000000-0005-0000-0000-0000E7040000}"/>
    <cellStyle name="Total 2 3 2 2" xfId="2386" xr:uid="{D25A50A4-E2C5-4208-B3E0-247BFA95FC9A}"/>
    <cellStyle name="Total 2 3 3" xfId="1292" xr:uid="{00000000-0005-0000-0000-0000E8040000}"/>
    <cellStyle name="Total 2 4" xfId="787" xr:uid="{00000000-0005-0000-0000-0000E9040000}"/>
    <cellStyle name="Total 2 4 2" xfId="1917" xr:uid="{CE708CC2-6C9C-4916-BABC-E8B5CDF31FDE}"/>
    <cellStyle name="Total 2 5" xfId="814" xr:uid="{00000000-0005-0000-0000-0000EA040000}"/>
    <cellStyle name="Total 2 5 2" xfId="1944" xr:uid="{D3F48DC2-E778-4BFB-BF33-93AB34BFDB8F}"/>
    <cellStyle name="Total 2 6" xfId="1268" xr:uid="{00000000-0005-0000-0000-0000EB040000}"/>
    <cellStyle name="Total 2 6 2" xfId="2398" xr:uid="{2AD1546D-8F78-450E-A000-B42FCD87E89E}"/>
    <cellStyle name="Totalt 2" xfId="187" xr:uid="{00000000-0005-0000-0000-0000EC040000}"/>
    <cellStyle name="Totalt 2 2" xfId="332" xr:uid="{00000000-0005-0000-0000-0000ED040000}"/>
    <cellStyle name="Totalt 2 2 2" xfId="555" xr:uid="{00000000-0005-0000-0000-0000EE040000}"/>
    <cellStyle name="Totalt 2 2 2 2" xfId="1230" xr:uid="{00000000-0005-0000-0000-0000EF040000}"/>
    <cellStyle name="Totalt 2 2 2 2 2" xfId="2360" xr:uid="{71C4ECA2-D11F-4FB3-8A53-DC41EE3A0483}"/>
    <cellStyle name="Totalt 2 2 2 3" xfId="1281" xr:uid="{00000000-0005-0000-0000-0000F0040000}"/>
    <cellStyle name="Totalt 2 2 3" xfId="582" xr:uid="{00000000-0005-0000-0000-0000F1040000}"/>
    <cellStyle name="Totalt 2 2 3 2" xfId="1257" xr:uid="{00000000-0005-0000-0000-0000F2040000}"/>
    <cellStyle name="Totalt 2 2 3 2 2" xfId="2387" xr:uid="{ADD9334D-544C-4BF9-B091-664E51C4AA89}"/>
    <cellStyle name="Totalt 2 2 3 3" xfId="1293" xr:uid="{00000000-0005-0000-0000-0000F3040000}"/>
    <cellStyle name="Totalt 2 2 4" xfId="788" xr:uid="{00000000-0005-0000-0000-0000F4040000}"/>
    <cellStyle name="Totalt 2 2 4 2" xfId="1918" xr:uid="{E3E86ACF-1E3F-4AD4-9D2C-D5C7C82B1963}"/>
    <cellStyle name="Totalt 2 2 5" xfId="815" xr:uid="{00000000-0005-0000-0000-0000F5040000}"/>
    <cellStyle name="Totalt 2 2 5 2" xfId="1945" xr:uid="{32DF747F-8A09-4A92-B86A-8CF3043EAE6B}"/>
    <cellStyle name="Totalt 2 2 6" xfId="1269" xr:uid="{00000000-0005-0000-0000-0000F6040000}"/>
    <cellStyle name="Totalt 2 2 6 2" xfId="2399" xr:uid="{A8047A65-2256-4B09-B54D-4FC265A0F40B}"/>
    <cellStyle name="Tusenskille 2" xfId="188" xr:uid="{00000000-0005-0000-0000-0000F7040000}"/>
    <cellStyle name="Tusenskille 2 2" xfId="189" xr:uid="{00000000-0005-0000-0000-0000F8040000}"/>
    <cellStyle name="Tusenskille 2 2 2" xfId="334" xr:uid="{00000000-0005-0000-0000-0000F9040000}"/>
    <cellStyle name="Tusenskille 2 3" xfId="333" xr:uid="{00000000-0005-0000-0000-0000FA040000}"/>
    <cellStyle name="Utdata 2" xfId="190" xr:uid="{00000000-0005-0000-0000-0000FB040000}"/>
    <cellStyle name="Utdata 2 2" xfId="335" xr:uid="{00000000-0005-0000-0000-0000FC040000}"/>
    <cellStyle name="Utdata 2 2 2" xfId="556" xr:uid="{00000000-0005-0000-0000-0000FD040000}"/>
    <cellStyle name="Utdata 2 2 2 2" xfId="1231" xr:uid="{00000000-0005-0000-0000-0000FE040000}"/>
    <cellStyle name="Utdata 2 2 2 2 2" xfId="2361" xr:uid="{667052B3-3994-4F89-8C34-0A1CCC262BA4}"/>
    <cellStyle name="Utdata 2 2 2 3" xfId="1282" xr:uid="{00000000-0005-0000-0000-0000FF040000}"/>
    <cellStyle name="Utdata 2 2 3" xfId="583" xr:uid="{00000000-0005-0000-0000-000000050000}"/>
    <cellStyle name="Utdata 2 2 3 2" xfId="1258" xr:uid="{00000000-0005-0000-0000-000001050000}"/>
    <cellStyle name="Utdata 2 2 3 2 2" xfId="2388" xr:uid="{D34EC752-CC61-44B6-A611-4940719579EB}"/>
    <cellStyle name="Utdata 2 2 3 3" xfId="1294" xr:uid="{00000000-0005-0000-0000-000002050000}"/>
    <cellStyle name="Utdata 2 2 4" xfId="789" xr:uid="{00000000-0005-0000-0000-000003050000}"/>
    <cellStyle name="Utdata 2 2 4 2" xfId="1919" xr:uid="{1641CBB0-3893-488D-A7C6-2C94106AAA69}"/>
    <cellStyle name="Utdata 2 2 5" xfId="816" xr:uid="{00000000-0005-0000-0000-000004050000}"/>
    <cellStyle name="Utdata 2 2 5 2" xfId="1946" xr:uid="{BE177BA3-451C-4E9E-83F7-3BB746727FC6}"/>
    <cellStyle name="Utdata 2 2 6" xfId="1270" xr:uid="{00000000-0005-0000-0000-000005050000}"/>
    <cellStyle name="Utdata 2 2 6 2" xfId="2400" xr:uid="{B86367A7-6A1B-45E1-830F-30D6E8B5F2BF}"/>
    <cellStyle name="Uthevingsfarge1 2" xfId="191" xr:uid="{00000000-0005-0000-0000-000006050000}"/>
    <cellStyle name="Uthevingsfarge2 2" xfId="192" xr:uid="{00000000-0005-0000-0000-000007050000}"/>
    <cellStyle name="Uthevingsfarge3 2" xfId="193" xr:uid="{00000000-0005-0000-0000-000008050000}"/>
    <cellStyle name="Uthevingsfarge4 2" xfId="194" xr:uid="{00000000-0005-0000-0000-000009050000}"/>
    <cellStyle name="Uthevingsfarge5" xfId="204" builtinId="45"/>
    <cellStyle name="Uthevingsfarge5 2" xfId="195" xr:uid="{00000000-0005-0000-0000-00000B050000}"/>
    <cellStyle name="Uthevingsfarge6 2" xfId="196" xr:uid="{00000000-0005-0000-0000-00000C050000}"/>
    <cellStyle name="Varseltekst 2" xfId="197" xr:uid="{00000000-0005-0000-0000-00000D050000}"/>
    <cellStyle name="Warning Text" xfId="198" xr:uid="{00000000-0005-0000-0000-00000E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https://dfo.no/fagomrader/%C3%A5rsregnskap"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dfo.no/fagomrader/statlig-regnskap/regnskapsforing-av-mellomvaerendet-med-statskassen" TargetMode="External"/></Relationships>
</file>

<file path=xl/drawings/drawing1.xml><?xml version="1.0" encoding="utf-8"?>
<xdr:wsDr xmlns:xdr="http://schemas.openxmlformats.org/drawingml/2006/spreadsheetDrawing" xmlns:a="http://schemas.openxmlformats.org/drawingml/2006/main">
  <xdr:twoCellAnchor>
    <xdr:from>
      <xdr:col>0</xdr:col>
      <xdr:colOff>218440</xdr:colOff>
      <xdr:row>1</xdr:row>
      <xdr:rowOff>130168</xdr:rowOff>
    </xdr:from>
    <xdr:to>
      <xdr:col>10</xdr:col>
      <xdr:colOff>441325</xdr:colOff>
      <xdr:row>58</xdr:row>
      <xdr:rowOff>82550</xdr:rowOff>
    </xdr:to>
    <xdr:sp macro="" textlink="">
      <xdr:nvSpPr>
        <xdr:cNvPr id="5" name="TekstSylinder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18440" y="288918"/>
          <a:ext cx="8223885" cy="90011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600" b="1" i="0">
              <a:solidFill>
                <a:schemeClr val="accent1"/>
              </a:solidFill>
              <a:effectLst/>
              <a:latin typeface="Times New Roman" panose="02020603050405020304" pitchFamily="18" charset="0"/>
              <a:ea typeface="+mn-ea"/>
              <a:cs typeface="Times New Roman" panose="02020603050405020304" pitchFamily="18" charset="0"/>
            </a:rPr>
            <a:t>Oppdatert rapporteringspakke per 31.08.2024</a:t>
          </a:r>
          <a:r>
            <a:rPr lang="nb-NO" sz="1600" b="1" i="0" baseline="0">
              <a:solidFill>
                <a:schemeClr val="accent1"/>
              </a:solidFill>
              <a:effectLst/>
              <a:latin typeface="Times New Roman" panose="02020603050405020304" pitchFamily="18" charset="0"/>
              <a:ea typeface="+mn-ea"/>
              <a:cs typeface="Times New Roman" panose="02020603050405020304" pitchFamily="18" charset="0"/>
            </a:rPr>
            <a:t> for bruttobudsjetterte virksomheter som fører regnskap etter de statlige regnskapsstandardene (SRS) </a:t>
          </a: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Times New Roman" panose="02020603050405020304" pitchFamily="18" charset="0"/>
              <a:ea typeface="+mn-ea"/>
              <a:cs typeface="Times New Roman" panose="02020603050405020304" pitchFamily="18" charset="0"/>
            </a:rPr>
            <a:t>Datoen</a:t>
          </a:r>
          <a:r>
            <a:rPr lang="nb-NO" sz="1200" baseline="0">
              <a:solidFill>
                <a:schemeClr val="dk1"/>
              </a:solidFill>
              <a:effectLst/>
              <a:latin typeface="Times New Roman" panose="02020603050405020304" pitchFamily="18" charset="0"/>
              <a:ea typeface="+mn-ea"/>
              <a:cs typeface="Times New Roman" panose="02020603050405020304" pitchFamily="18" charset="0"/>
            </a:rPr>
            <a:t> i rapporteringspakken er oppdatert til 31.08.20</a:t>
          </a:r>
          <a:r>
            <a:rPr lang="nb-NO" sz="1200">
              <a:solidFill>
                <a:schemeClr val="dk1"/>
              </a:solidFill>
              <a:effectLst/>
              <a:latin typeface="Times New Roman" panose="02020603050405020304" pitchFamily="18" charset="0"/>
              <a:ea typeface="+mn-ea"/>
              <a:cs typeface="Times New Roman" panose="02020603050405020304" pitchFamily="18" charset="0"/>
            </a:rPr>
            <a:t>24. </a:t>
          </a:r>
          <a:r>
            <a:rPr lang="nb-NO" sz="1200" baseline="0">
              <a:solidFill>
                <a:schemeClr val="dk1"/>
              </a:solidFill>
              <a:effectLst/>
              <a:latin typeface="Times New Roman" panose="02020603050405020304" pitchFamily="18" charset="0"/>
              <a:ea typeface="+mn-ea"/>
              <a:cs typeface="Times New Roman" panose="02020603050405020304" pitchFamily="18" charset="0"/>
            </a:rPr>
            <a:t>Denne rapporteringspakken er tilpasset bruttobudsjetterte virksomheter som fører regnskapet etter de statlige regnskapsstandardene (SRS). </a:t>
          </a: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Times New Roman" panose="02020603050405020304" pitchFamily="18" charset="0"/>
            <a:ea typeface="+mn-ea"/>
            <a:cs typeface="Times New Roman" panose="02020603050405020304" pitchFamily="18" charset="0"/>
          </a:endParaRPr>
        </a:p>
        <a:p>
          <a:pPr rtl="0"/>
          <a:r>
            <a:rPr lang="nb-NO" sz="1200" b="1" i="0" baseline="0">
              <a:solidFill>
                <a:sysClr val="windowText" lastClr="000000"/>
              </a:solidFill>
              <a:effectLst/>
              <a:latin typeface="Times New Roman" panose="02020603050405020304" pitchFamily="18" charset="0"/>
              <a:ea typeface="+mn-ea"/>
              <a:cs typeface="Times New Roman" panose="02020603050405020304" pitchFamily="18" charset="0"/>
            </a:rPr>
            <a:t>Bevilgningsrapportering ved delårsrapportering</a:t>
          </a:r>
          <a:endParaRPr lang="nb-NO" sz="1200">
            <a:solidFill>
              <a:sysClr val="windowText" lastClr="000000"/>
            </a:solidFill>
            <a:effectLst/>
            <a:latin typeface="Times New Roman" panose="02020603050405020304" pitchFamily="18" charset="0"/>
            <a:cs typeface="Times New Roman" panose="02020603050405020304" pitchFamily="18" charset="0"/>
          </a:endParaRPr>
        </a:p>
        <a:p>
          <a:pPr rtl="0"/>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Rapporteringspakken er tilpasset delårsrapportering. Når det gjelder bevilgningsrapporteringen for bruttobudsjetterte virksomheter betyr dette at kolonnene for mer-/mindreutgift og mer-/mindreinntekt ikke er en del av oppstillingen. Videre er heller ikke kolonnene for postert på avgitte belastningsfullmakter og avvik fra tildeling en del av oppstillingen. Beholdninger rapportert til kapitalregnskapet, med unntak av mellomværende med statskassen, presenteres ikke. Note B om forklaring til brukte fullmakter og beregning av mulig overførbart beløp til neste år er ikke en del av rapporteringspakken ved delårsrapportering.  </a:t>
          </a:r>
        </a:p>
        <a:p>
          <a:pPr rtl="0"/>
          <a:endParaRPr lang="nb-NO">
            <a:solidFill>
              <a:schemeClr val="accent2"/>
            </a:solidFill>
            <a:effectLst/>
          </a:endParaRPr>
        </a:p>
        <a:p>
          <a:pPr eaLnBrk="1" fontAlgn="auto" latinLnBrk="0" hangingPunct="1"/>
          <a:r>
            <a:rPr lang="nb-NO" sz="1200" b="1">
              <a:solidFill>
                <a:schemeClr val="dk1"/>
              </a:solidFill>
              <a:effectLst/>
              <a:latin typeface="Times New Roman" panose="02020603050405020304" pitchFamily="18" charset="0"/>
              <a:ea typeface="+mn-ea"/>
              <a:cs typeface="Times New Roman" panose="02020603050405020304" pitchFamily="18" charset="0"/>
            </a:rPr>
            <a:t>Note 2 Lønnskostnader</a:t>
          </a:r>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b="0">
              <a:solidFill>
                <a:schemeClr val="dk1"/>
              </a:solidFill>
              <a:effectLst/>
              <a:latin typeface="Times New Roman" panose="02020603050405020304" pitchFamily="18" charset="0"/>
              <a:ea typeface="+mn-ea"/>
              <a:cs typeface="Times New Roman" panose="02020603050405020304" pitchFamily="18" charset="0"/>
            </a:rPr>
            <a:t>På linjen for antall</a:t>
          </a:r>
          <a:r>
            <a:rPr lang="nb-NO" sz="1200" b="0" baseline="0">
              <a:solidFill>
                <a:schemeClr val="dk1"/>
              </a:solidFill>
              <a:effectLst/>
              <a:latin typeface="Times New Roman" panose="02020603050405020304" pitchFamily="18" charset="0"/>
              <a:ea typeface="+mn-ea"/>
              <a:cs typeface="Times New Roman" panose="02020603050405020304" pitchFamily="18" charset="0"/>
            </a:rPr>
            <a:t> utførte årsverk er det for delårsrapportering presisert at det er antall utførte årsverk hittil i år som skal fremkomme. </a:t>
          </a:r>
          <a:endParaRPr lang="nb-NO" sz="1200">
            <a:effectLst/>
            <a:latin typeface="Times New Roman" panose="02020603050405020304" pitchFamily="18" charset="0"/>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sz="1200" b="1">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200" b="1">
              <a:solidFill>
                <a:schemeClr val="dk1"/>
              </a:solidFill>
              <a:effectLst/>
              <a:latin typeface="Times New Roman" panose="02020603050405020304" pitchFamily="18" charset="0"/>
              <a:ea typeface="+mn-ea"/>
              <a:cs typeface="Times New Roman" panose="02020603050405020304" pitchFamily="18" charset="0"/>
            </a:rPr>
            <a:t>Endringer i rapporteringspakke per 31.08.2024</a:t>
          </a:r>
          <a:endParaRPr lang="nb-NO" sz="1200">
            <a:effectLst/>
            <a:latin typeface="Times New Roman" panose="02020603050405020304" pitchFamily="18" charset="0"/>
            <a:cs typeface="Times New Roman" panose="02020603050405020304" pitchFamily="18" charset="0"/>
          </a:endParaRPr>
        </a:p>
        <a:p>
          <a:pPr rtl="0" eaLnBrk="1" fontAlgn="auto" latinLnBrk="0" hangingPunct="1"/>
          <a:r>
            <a:rPr lang="nb-NO" sz="1200" b="0" i="0" baseline="0">
              <a:solidFill>
                <a:schemeClr val="dk1"/>
              </a:solidFill>
              <a:effectLst/>
              <a:latin typeface="Times New Roman" panose="02020603050405020304" pitchFamily="18" charset="0"/>
              <a:ea typeface="+mn-ea"/>
              <a:cs typeface="Times New Roman" panose="02020603050405020304" pitchFamily="18" charset="0"/>
            </a:rPr>
            <a:t>Det er ingen endringer i 2. tertial.</a:t>
          </a:r>
          <a:endParaRPr lang="nb-NO" sz="1200" b="0">
            <a:effectLst/>
            <a:latin typeface="Times New Roman" panose="02020603050405020304" pitchFamily="18" charset="0"/>
            <a:cs typeface="Times New Roman" panose="02020603050405020304" pitchFamily="18" charset="0"/>
          </a:endParaRPr>
        </a:p>
        <a:p>
          <a:pPr eaLnBrk="1" fontAlgn="auto" latinLnBrk="0" hangingPunct="1"/>
          <a:endParaRPr lang="nb-NO" sz="1600" b="0" i="0" baseline="0">
            <a:solidFill>
              <a:srgbClr val="FF0000"/>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600" b="1" i="0">
              <a:solidFill>
                <a:schemeClr val="accent1"/>
              </a:solidFill>
              <a:effectLst/>
              <a:latin typeface="Times New Roman" panose="02020603050405020304" pitchFamily="18" charset="0"/>
              <a:ea typeface="+mn-ea"/>
              <a:cs typeface="Times New Roman" panose="02020603050405020304" pitchFamily="18" charset="0"/>
            </a:rPr>
            <a:t>Veiledning til utfylling </a:t>
          </a:r>
          <a:endParaRPr lang="nb-NO" sz="160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b="1">
              <a:solidFill>
                <a:sysClr val="windowText" lastClr="000000"/>
              </a:solidFill>
              <a:effectLst/>
              <a:latin typeface="Times New Roman" panose="02020603050405020304" pitchFamily="18" charset="0"/>
              <a:ea typeface="+mn-ea"/>
              <a:cs typeface="Times New Roman" panose="02020603050405020304" pitchFamily="18" charset="0"/>
            </a:rPr>
            <a:t>Virksomhetsregnskapet etter SRS</a:t>
          </a:r>
          <a:endParaRPr lang="nb-NO" sz="1200">
            <a:solidFill>
              <a:sysClr val="windowText" lastClr="000000"/>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200">
              <a:solidFill>
                <a:sysClr val="windowText" lastClr="000000"/>
              </a:solidFill>
              <a:effectLst/>
              <a:latin typeface="Times New Roman" panose="02020603050405020304" pitchFamily="18" charset="0"/>
              <a:ea typeface="+mn-ea"/>
              <a:cs typeface="Times New Roman" panose="02020603050405020304" pitchFamily="18" charset="0"/>
            </a:rPr>
            <a:t>Virksomhetens resultatregnskap og balanse skal presenteres i samsvar med oppstillingsplanen. </a:t>
          </a:r>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Regnskapslinjer som ikke inneholder beløp kan slettes, men alle overskrifter må beholdes. Dersom virksomheten ikke har innkrevingsvirksomhet og andre overføringer til staten eller tilskuddsforvaltning og andre overføringer fra staten, kan disse overskriftene i resultatregnskapet slettes ved presentasjon av virksomhetsregnskapet. Det samme gjelder  i balansen for fordringer vedrørende innkrevingsvirksomhet og andre overføringer til staten og  gjeld vedrørende tilskuddsforvaltning og andre overføringer fra staten.</a:t>
          </a:r>
        </a:p>
        <a:p>
          <a:pPr rtl="0" eaLnBrk="1" fontAlgn="auto" latinLnBrk="0" hangingPunct="1"/>
          <a:endParaRPr lang="nb-NO" sz="1200">
            <a:solidFill>
              <a:sysClr val="windowText" lastClr="000000"/>
            </a:solidFill>
            <a:effectLst/>
            <a:latin typeface="Times New Roman" panose="02020603050405020304" pitchFamily="18" charset="0"/>
            <a:cs typeface="Times New Roman" panose="02020603050405020304" pitchFamily="18" charset="0"/>
          </a:endParaRPr>
        </a:p>
        <a:p>
          <a:pPr eaLnBrk="1" fontAlgn="auto" latinLnBrk="0" hangingPunct="1"/>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Virksomheten kan supplere med flere regnskapslinjer og overskrifter dersom det er nødvendig for </a:t>
          </a:r>
          <a:r>
            <a:rPr lang="nb-NO" sz="1200">
              <a:solidFill>
                <a:sysClr val="windowText" lastClr="000000"/>
              </a:solidFill>
              <a:effectLst/>
              <a:latin typeface="Times New Roman" panose="02020603050405020304" pitchFamily="18" charset="0"/>
              <a:ea typeface="+mn-ea"/>
              <a:cs typeface="Times New Roman" panose="02020603050405020304" pitchFamily="18" charset="0"/>
            </a:rPr>
            <a:t>å</a:t>
          </a:r>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 gi et dekkende bilde.</a:t>
          </a:r>
        </a:p>
        <a:p>
          <a:pPr eaLnBrk="1" fontAlgn="auto" latinLnBrk="0" hangingPunct="1"/>
          <a:endParaRPr lang="nb-NO" sz="1200">
            <a:solidFill>
              <a:sysClr val="windowText" lastClr="000000"/>
            </a:solidFill>
            <a:effectLst/>
            <a:latin typeface="Times New Roman" panose="02020603050405020304" pitchFamily="18" charset="0"/>
            <a:cs typeface="Times New Roman" panose="02020603050405020304" pitchFamily="18" charset="0"/>
          </a:endParaRPr>
        </a:p>
        <a:p>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Noter som ikke benyttes kan slettes og nummereringen endres. Notelinjer som ikke inneholder beløp kan slettes. Virksomhetene må utarbeide noter til vesentlige regnskapslinjer. Det er anledning til å utarbeide flere noter enn vist i malen. Notene nummereres fortløpende. </a:t>
          </a:r>
        </a:p>
        <a:p>
          <a:endParaRPr lang="nb-NO" sz="1200">
            <a:solidFill>
              <a:sysClr val="windowText" lastClr="000000"/>
            </a:solidFill>
            <a:effectLst/>
            <a:latin typeface="Times New Roman" panose="02020603050405020304" pitchFamily="18" charset="0"/>
            <a:cs typeface="Times New Roman" panose="02020603050405020304" pitchFamily="18" charset="0"/>
          </a:endParaRPr>
        </a:p>
        <a:p>
          <a:pPr eaLnBrk="1" fontAlgn="auto" latinLnBrk="0" hangingPunct="1"/>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Det er anledning til å foreta endringer i den enkelte note for å øke detaljeringsgraden og tilpasse innholdet til virksomheten. Dette er spesielt aktuelt for eksempel i notene for andre driftskostnader, andre kortsiktige fordringer og annen kortsiktig gjeld. Notekravene i den enkelte statlige regnskapsstandard må alltid overholdes. </a:t>
          </a:r>
          <a:endParaRPr lang="nb-NO" sz="1200">
            <a:solidFill>
              <a:sysClr val="windowText" lastClr="000000"/>
            </a:solidFill>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29</xdr:row>
      <xdr:rowOff>9525</xdr:rowOff>
    </xdr:from>
    <xdr:to>
      <xdr:col>7</xdr:col>
      <xdr:colOff>1209675</xdr:colOff>
      <xdr:row>32</xdr:row>
      <xdr:rowOff>79375</xdr:rowOff>
    </xdr:to>
    <xdr:sp macro="" textlink="">
      <xdr:nvSpPr>
        <xdr:cNvPr id="2" name="TekstSylinder 1">
          <a:extLst>
            <a:ext uri="{FF2B5EF4-FFF2-40B4-BE49-F238E27FC236}">
              <a16:creationId xmlns:a16="http://schemas.microsoft.com/office/drawing/2014/main" id="{23FDE2B6-C817-4837-8187-10DCB1861754}"/>
            </a:ext>
          </a:extLst>
        </xdr:cNvPr>
        <xdr:cNvSpPr txBox="1"/>
      </xdr:nvSpPr>
      <xdr:spPr>
        <a:xfrm>
          <a:off x="9525" y="6613525"/>
          <a:ext cx="9725025" cy="60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br>
          <a:r>
            <a:rPr lang="nb-NO" sz="1200" b="0" i="0" u="none" strike="noStrike">
              <a:solidFill>
                <a:schemeClr val="dk1"/>
              </a:solidFill>
              <a:effectLst/>
              <a:latin typeface="Times New Roman" panose="02020603050405020304" pitchFamily="18" charset="0"/>
              <a:ea typeface="+mn-ea"/>
              <a:cs typeface="Times New Roman" panose="02020603050405020304" pitchFamily="18" charset="0"/>
            </a:rPr>
            <a:t>* Samlet tildeling skal ikke reduseres med eventuelle avgitte belastningsfullmakter (gjelder både for utgiftskapitler og inntektskapitler).</a:t>
          </a:r>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 </a:t>
          </a:r>
          <a:endParaRPr lang="nb-NO" sz="10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56</xdr:row>
      <xdr:rowOff>70167</xdr:rowOff>
    </xdr:from>
    <xdr:to>
      <xdr:col>4</xdr:col>
      <xdr:colOff>443774</xdr:colOff>
      <xdr:row>60</xdr:row>
      <xdr:rowOff>103187</xdr:rowOff>
    </xdr:to>
    <xdr:sp macro="" textlink="">
      <xdr:nvSpPr>
        <xdr:cNvPr id="3" name="TekstSylinder 2">
          <a:hlinkClick xmlns:r="http://schemas.openxmlformats.org/officeDocument/2006/relationships" r:id="rId1"/>
          <a:extLst>
            <a:ext uri="{FF2B5EF4-FFF2-40B4-BE49-F238E27FC236}">
              <a16:creationId xmlns:a16="http://schemas.microsoft.com/office/drawing/2014/main" id="{050BBADD-916B-44BD-8B43-ADEB539236D1}"/>
            </a:ext>
          </a:extLst>
        </xdr:cNvPr>
        <xdr:cNvSpPr txBox="1"/>
      </xdr:nvSpPr>
      <xdr:spPr>
        <a:xfrm>
          <a:off x="0" y="11238230"/>
          <a:ext cx="7865337" cy="79502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i="1">
              <a:solidFill>
                <a:schemeClr val="dk1"/>
              </a:solidFill>
              <a:effectLst/>
              <a:latin typeface="Times New Roman" panose="02020603050405020304" pitchFamily="18" charset="0"/>
              <a:ea typeface="+mn-ea"/>
              <a:cs typeface="Times New Roman" panose="02020603050405020304" pitchFamily="18" charset="0"/>
            </a:rPr>
            <a:t>*Disse overskriftene kan slettes om de ikke er aktuelle.</a:t>
          </a:r>
          <a:endParaRPr lang="nb-NO" sz="1200" i="1">
            <a:effectLst/>
            <a:latin typeface="Times New Roman" panose="02020603050405020304" pitchFamily="18" charset="0"/>
            <a:cs typeface="Times New Roman" panose="02020603050405020304" pitchFamily="18" charset="0"/>
          </a:endParaRPr>
        </a:p>
        <a:p>
          <a:r>
            <a:rPr lang="nb-NO" sz="1200" i="1">
              <a:solidFill>
                <a:schemeClr val="dk1"/>
              </a:solidFill>
              <a:effectLst/>
              <a:latin typeface="Times New Roman" panose="02020603050405020304" pitchFamily="18" charset="0"/>
              <a:ea typeface="+mn-ea"/>
              <a:cs typeface="Times New Roman" panose="02020603050405020304" pitchFamily="18" charset="0"/>
            </a:rPr>
            <a:t>**Andre ev. inntekter/utgifter rapportert på felleskapitler spesifiseres på egne linjer ved behov.</a:t>
          </a:r>
          <a:endParaRPr lang="nb-NO" sz="1200" i="1">
            <a:effectLst/>
            <a:latin typeface="Times New Roman" panose="02020603050405020304" pitchFamily="18" charset="0"/>
            <a:cs typeface="Times New Roman" panose="02020603050405020304" pitchFamily="18" charset="0"/>
          </a:endParaRPr>
        </a:p>
        <a:p>
          <a:r>
            <a:rPr lang="nb-NO" sz="1200" i="1">
              <a:solidFill>
                <a:schemeClr val="dk1"/>
              </a:solidFill>
              <a:effectLst/>
              <a:latin typeface="Times New Roman" panose="02020603050405020304" pitchFamily="18" charset="0"/>
              <a:ea typeface="+mn-ea"/>
              <a:cs typeface="Times New Roman" panose="02020603050405020304" pitchFamily="18" charset="0"/>
            </a:rPr>
            <a:t>*** Spesifiser og legg til linjer ved behov. </a:t>
          </a:r>
          <a:r>
            <a:rPr lang="nb-NO" sz="1200" i="1" u="sng">
              <a:solidFill>
                <a:schemeClr val="accent1"/>
              </a:solidFill>
              <a:effectLst/>
              <a:latin typeface="Times New Roman" panose="02020603050405020304" pitchFamily="18" charset="0"/>
              <a:ea typeface="+mn-ea"/>
              <a:cs typeface="Times New Roman" panose="02020603050405020304" pitchFamily="18" charset="0"/>
            </a:rPr>
            <a:t>Se veiledning over hva som skal inngå som en del av mellomværende med statskassen</a:t>
          </a:r>
          <a:r>
            <a:rPr lang="nb-NO" sz="1200" i="1">
              <a:solidFill>
                <a:sysClr val="windowText" lastClr="000000"/>
              </a:solidFill>
              <a:effectLst/>
              <a:latin typeface="Times New Roman" panose="02020603050405020304" pitchFamily="18" charset="0"/>
              <a:ea typeface="+mn-ea"/>
              <a:cs typeface="Times New Roman" panose="02020603050405020304" pitchFamily="18" charset="0"/>
            </a:rPr>
            <a:t>. </a:t>
          </a:r>
        </a:p>
        <a:p>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7</xdr:row>
      <xdr:rowOff>133351</xdr:rowOff>
    </xdr:from>
    <xdr:to>
      <xdr:col>4</xdr:col>
      <xdr:colOff>1409700</xdr:colOff>
      <xdr:row>13</xdr:row>
      <xdr:rowOff>180975</xdr:rowOff>
    </xdr:to>
    <xdr:sp macro="" textlink="">
      <xdr:nvSpPr>
        <xdr:cNvPr id="2" name="TekstSylinder 1">
          <a:extLst>
            <a:ext uri="{FF2B5EF4-FFF2-40B4-BE49-F238E27FC236}">
              <a16:creationId xmlns:a16="http://schemas.microsoft.com/office/drawing/2014/main" id="{E3312200-DFBC-41E3-9589-C3E32BDEC17F}"/>
            </a:ext>
          </a:extLst>
        </xdr:cNvPr>
        <xdr:cNvSpPr txBox="1"/>
      </xdr:nvSpPr>
      <xdr:spPr>
        <a:xfrm>
          <a:off x="57150" y="1266826"/>
          <a:ext cx="3752850" cy="1000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0">
              <a:solidFill>
                <a:schemeClr val="dk1"/>
              </a:solidFill>
              <a:effectLst/>
              <a:latin typeface="Times New Roman" panose="02020603050405020304" pitchFamily="18" charset="0"/>
              <a:ea typeface="+mn-ea"/>
              <a:cs typeface="Times New Roman" panose="02020603050405020304" pitchFamily="18" charset="0"/>
            </a:rPr>
            <a:t>*Etter de statlige regnskapsstandardene</a:t>
          </a:r>
          <a:r>
            <a:rPr lang="nb-NO" sz="1200" b="0" baseline="0">
              <a:solidFill>
                <a:schemeClr val="dk1"/>
              </a:solidFill>
              <a:effectLst/>
              <a:latin typeface="Times New Roman" panose="02020603050405020304" pitchFamily="18" charset="0"/>
              <a:ea typeface="+mn-ea"/>
              <a:cs typeface="Times New Roman" panose="02020603050405020304" pitchFamily="18" charset="0"/>
            </a:rPr>
            <a:t> beregnes i</a:t>
          </a:r>
          <a:r>
            <a:rPr lang="nb-NO" sz="1200" b="0">
              <a:solidFill>
                <a:schemeClr val="dk1"/>
              </a:solidFill>
              <a:effectLst/>
              <a:latin typeface="Times New Roman" panose="02020603050405020304" pitchFamily="18" charset="0"/>
              <a:ea typeface="+mn-ea"/>
              <a:cs typeface="Times New Roman" panose="02020603050405020304" pitchFamily="18" charset="0"/>
            </a:rPr>
            <a:t>nntekt fra bevilgninger for bruttobudsjetterte virksomheter som </a:t>
          </a:r>
          <a:r>
            <a:rPr lang="nb-NO" sz="1200">
              <a:solidFill>
                <a:schemeClr val="dk1"/>
              </a:solidFill>
              <a:effectLst/>
              <a:latin typeface="Times New Roman" panose="02020603050405020304" pitchFamily="18" charset="0"/>
              <a:ea typeface="+mn-ea"/>
              <a:cs typeface="Times New Roman" panose="02020603050405020304" pitchFamily="18" charset="0"/>
            </a:rPr>
            <a:t>differansen mellom periodens kostnader og opptjente transaksjonsbaserte inntekter og eventuelle inntekter fra tilskudd og overføringer til virksomheten. En konsekvens av dette er at resultat av periodens aktiviteter blir null.</a:t>
          </a: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For informasjon om mottatte bevilginger se oppstilling av bevilgningsrapportering.</a:t>
          </a:r>
          <a:r>
            <a:rPr lang="nb-NO" sz="1200" baseline="0">
              <a:solidFill>
                <a:schemeClr val="dk1"/>
              </a:solidFill>
              <a:effectLst/>
              <a:latin typeface="Times New Roman" panose="02020603050405020304" pitchFamily="18" charset="0"/>
              <a:ea typeface="+mn-ea"/>
              <a:cs typeface="Times New Roman" panose="02020603050405020304" pitchFamily="18" charset="0"/>
            </a:rPr>
            <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27306</xdr:colOff>
      <xdr:row>15</xdr:row>
      <xdr:rowOff>60960</xdr:rowOff>
    </xdr:from>
    <xdr:to>
      <xdr:col>5</xdr:col>
      <xdr:colOff>1</xdr:colOff>
      <xdr:row>21</xdr:row>
      <xdr:rowOff>9525</xdr:rowOff>
    </xdr:to>
    <xdr:sp macro="" textlink="">
      <xdr:nvSpPr>
        <xdr:cNvPr id="14" name="TekstSylinder 2">
          <a:extLst>
            <a:ext uri="{FF2B5EF4-FFF2-40B4-BE49-F238E27FC236}">
              <a16:creationId xmlns:a16="http://schemas.microsoft.com/office/drawing/2014/main" id="{CD2C3F1D-F928-4446-8006-5DF6A4F7D9F5}"/>
            </a:ext>
          </a:extLst>
        </xdr:cNvPr>
        <xdr:cNvSpPr txBox="1"/>
      </xdr:nvSpPr>
      <xdr:spPr>
        <a:xfrm>
          <a:off x="27306" y="2985135"/>
          <a:ext cx="6821170" cy="109156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*Premiesatsen</a:t>
          </a:r>
          <a:r>
            <a:rPr lang="nb-NO" sz="1200" baseline="0">
              <a:solidFill>
                <a:schemeClr val="dk1"/>
              </a:solidFill>
              <a:effectLst/>
              <a:latin typeface="Times New Roman" panose="02020603050405020304" pitchFamily="18" charset="0"/>
              <a:ea typeface="+mn-ea"/>
              <a:cs typeface="Times New Roman" panose="02020603050405020304" pitchFamily="18" charset="0"/>
            </a:rPr>
            <a:t> for arbeidsgiverandelen utgjør for 2. tertial 2024 xx,x prosent</a:t>
          </a:r>
          <a:r>
            <a:rPr lang="nb-NO" sz="1200">
              <a:solidFill>
                <a:schemeClr val="dk1"/>
              </a:solidFill>
              <a:effectLst/>
              <a:latin typeface="Times New Roman" panose="02020603050405020304" pitchFamily="18" charset="0"/>
              <a:ea typeface="+mn-ea"/>
              <a:cs typeface="Times New Roman" panose="02020603050405020304" pitchFamily="18" charset="0"/>
            </a:rPr>
            <a:t> (arbeidsgiverandel av pensjonspremien/pensjonsgrunnlaget i 2.tertial 2024). For regnskapsåret 2023 utgjorde premiesatsen yy,y</a:t>
          </a:r>
          <a:r>
            <a:rPr lang="nb-NO" sz="1200" baseline="0">
              <a:solidFill>
                <a:schemeClr val="dk1"/>
              </a:solidFill>
              <a:effectLst/>
              <a:latin typeface="Times New Roman" panose="02020603050405020304" pitchFamily="18" charset="0"/>
              <a:ea typeface="+mn-ea"/>
              <a:cs typeface="Times New Roman" panose="02020603050405020304" pitchFamily="18" charset="0"/>
            </a:rPr>
            <a:t> prosent. </a:t>
          </a:r>
        </a:p>
        <a:p>
          <a:endParaRPr lang="nb-NO" sz="1200" baseline="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 Inneholder lønn og sosiale kostnader (feriepenger, arbeidsgiveravgift og pensjonskostnader).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41</xdr:row>
      <xdr:rowOff>85725</xdr:rowOff>
    </xdr:from>
    <xdr:to>
      <xdr:col>7</xdr:col>
      <xdr:colOff>9525</xdr:colOff>
      <xdr:row>45</xdr:row>
      <xdr:rowOff>171450</xdr:rowOff>
    </xdr:to>
    <xdr:sp macro="" textlink="">
      <xdr:nvSpPr>
        <xdr:cNvPr id="3" name="TekstSylinder 2">
          <a:extLst>
            <a:ext uri="{FF2B5EF4-FFF2-40B4-BE49-F238E27FC236}">
              <a16:creationId xmlns:a16="http://schemas.microsoft.com/office/drawing/2014/main" id="{4034EB6A-7EE4-49E7-B471-8AA65FBF7C0B}"/>
            </a:ext>
          </a:extLst>
        </xdr:cNvPr>
        <xdr:cNvSpPr txBox="1"/>
      </xdr:nvSpPr>
      <xdr:spPr>
        <a:xfrm>
          <a:off x="104775" y="9610725"/>
          <a:ext cx="82867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lumMod val="50000"/>
                </a:schemeClr>
              </a:solidFill>
              <a:effectLst/>
              <a:latin typeface="+mn-lt"/>
              <a:ea typeface="+mn-ea"/>
              <a:cs typeface="+mn-cs"/>
            </a:rPr>
            <a:t>Virksomheten har husleieavtale</a:t>
          </a:r>
          <a:r>
            <a:rPr lang="nb-NO" sz="1100" baseline="0">
              <a:solidFill>
                <a:schemeClr val="bg1">
                  <a:lumMod val="50000"/>
                </a:schemeClr>
              </a:solidFill>
              <a:effectLst/>
              <a:latin typeface="+mn-lt"/>
              <a:ea typeface="+mn-ea"/>
              <a:cs typeface="+mn-cs"/>
            </a:rPr>
            <a:t> med varighet på 5 år på rapporteingstidspunktet. Årlig husleiekostnad er kroner 1 200 000. </a:t>
          </a:r>
          <a:endParaRPr lang="nb-NO">
            <a:solidFill>
              <a:schemeClr val="bg1">
                <a:lumMod val="50000"/>
              </a:schemeClr>
            </a:solidFill>
            <a:effectLst/>
          </a:endParaRPr>
        </a:p>
        <a:p>
          <a:r>
            <a:rPr lang="nb-NO" sz="1100" baseline="0">
              <a:solidFill>
                <a:schemeClr val="bg1">
                  <a:lumMod val="50000"/>
                </a:schemeClr>
              </a:solidFill>
              <a:effectLst/>
              <a:latin typeface="+mn-lt"/>
              <a:ea typeface="+mn-ea"/>
              <a:cs typeface="+mn-cs"/>
            </a:rPr>
            <a:t>Virksomheten leier kopimaskiner med varighet på 1 år på rapporteringstidspunktet. Årlig leiekostnad er kroner 300 000. </a:t>
          </a:r>
          <a:endParaRPr lang="nb-NO">
            <a:solidFill>
              <a:schemeClr val="bg1">
                <a:lumMod val="50000"/>
              </a:schemeClr>
            </a:solidFill>
            <a:effectLst/>
          </a:endParaRPr>
        </a:p>
        <a:p>
          <a:endParaRPr lang="nb-NO" sz="1100">
            <a:solidFill>
              <a:schemeClr val="bg1">
                <a:lumMod val="50000"/>
              </a:schemeClr>
            </a:solidFill>
          </a:endParaRPr>
        </a:p>
      </xdr:txBody>
    </xdr:sp>
    <xdr:clientData/>
  </xdr:twoCellAnchor>
  <xdr:twoCellAnchor>
    <xdr:from>
      <xdr:col>0</xdr:col>
      <xdr:colOff>1</xdr:colOff>
      <xdr:row>27</xdr:row>
      <xdr:rowOff>0</xdr:rowOff>
    </xdr:from>
    <xdr:to>
      <xdr:col>6</xdr:col>
      <xdr:colOff>752476</xdr:colOff>
      <xdr:row>29</xdr:row>
      <xdr:rowOff>118110</xdr:rowOff>
    </xdr:to>
    <xdr:sp macro="" textlink="">
      <xdr:nvSpPr>
        <xdr:cNvPr id="2" name="TekstSylinder 1">
          <a:extLst>
            <a:ext uri="{FF2B5EF4-FFF2-40B4-BE49-F238E27FC236}">
              <a16:creationId xmlns:a16="http://schemas.microsoft.com/office/drawing/2014/main" id="{AB4C02B1-ED7F-4A0A-B857-8C33435A5EEA}"/>
            </a:ext>
          </a:extLst>
        </xdr:cNvPr>
        <xdr:cNvSpPr txBox="1"/>
      </xdr:nvSpPr>
      <xdr:spPr>
        <a:xfrm>
          <a:off x="1" y="5753100"/>
          <a:ext cx="8515350" cy="499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ysClr val="windowText" lastClr="000000"/>
              </a:solidFill>
              <a:effectLst/>
              <a:latin typeface="Times New Roman" panose="02020603050405020304" pitchFamily="18" charset="0"/>
              <a:ea typeface="+mn-ea"/>
              <a:cs typeface="Times New Roman" panose="02020603050405020304" pitchFamily="18" charset="0"/>
            </a:rPr>
            <a:t>Virksomheten har husleieavtale</a:t>
          </a:r>
          <a:r>
            <a:rPr lang="nb-NO" sz="1200" baseline="0">
              <a:solidFill>
                <a:sysClr val="windowText" lastClr="000000"/>
              </a:solidFill>
              <a:effectLst/>
              <a:latin typeface="Times New Roman" panose="02020603050405020304" pitchFamily="18" charset="0"/>
              <a:ea typeface="+mn-ea"/>
              <a:cs typeface="Times New Roman" panose="02020603050405020304" pitchFamily="18" charset="0"/>
            </a:rPr>
            <a:t> med varighet på X år på rapporteringstidspunktet. Husleiekostnaden i 2023 var kroner X.</a:t>
          </a:r>
          <a:endParaRPr lang="nb-NO" sz="1200">
            <a:solidFill>
              <a:sysClr val="windowText" lastClr="000000"/>
            </a:solidFill>
            <a:effectLst/>
            <a:latin typeface="Times New Roman" panose="02020603050405020304" pitchFamily="18" charset="0"/>
            <a:cs typeface="Times New Roman" panose="02020603050405020304" pitchFamily="18" charset="0"/>
          </a:endParaRPr>
        </a:p>
        <a:p>
          <a:endParaRPr lang="nb-NO" sz="1100">
            <a:solidFill>
              <a:schemeClr val="bg1">
                <a:lumMod val="50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xdr:row>
      <xdr:rowOff>1</xdr:rowOff>
    </xdr:from>
    <xdr:to>
      <xdr:col>4</xdr:col>
      <xdr:colOff>9525</xdr:colOff>
      <xdr:row>14</xdr:row>
      <xdr:rowOff>0</xdr:rowOff>
    </xdr:to>
    <xdr:sp macro="" textlink="">
      <xdr:nvSpPr>
        <xdr:cNvPr id="2" name="TekstSylinder 1">
          <a:extLst>
            <a:ext uri="{FF2B5EF4-FFF2-40B4-BE49-F238E27FC236}">
              <a16:creationId xmlns:a16="http://schemas.microsoft.com/office/drawing/2014/main" id="{AC4A2310-C99B-4AE6-AFE1-5E706586477F}"/>
            </a:ext>
          </a:extLst>
        </xdr:cNvPr>
        <xdr:cNvSpPr txBox="1"/>
      </xdr:nvSpPr>
      <xdr:spPr>
        <a:xfrm>
          <a:off x="0" y="1295401"/>
          <a:ext cx="3057525"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latin typeface="Times New Roman" panose="02020603050405020304" pitchFamily="18" charset="0"/>
              <a:cs typeface="Times New Roman" panose="02020603050405020304" pitchFamily="18" charset="0"/>
            </a:rPr>
            <a:t>Bakgrunnen</a:t>
          </a:r>
          <a:r>
            <a:rPr lang="nb-NO" sz="1200" baseline="0">
              <a:latin typeface="Times New Roman" panose="02020603050405020304" pitchFamily="18" charset="0"/>
              <a:cs typeface="Times New Roman" panose="02020603050405020304" pitchFamily="18" charset="0"/>
            </a:rPr>
            <a:t> for at periodens resultat ikke er lik endring i avregnet med statskassen i balansen for bruttobudsjetterte virksomheter er at konsernkontoene i Norges Bank  inngår som en del av avregnet med statskassen i balansen. I tillegg hensyntas enkelte transaksjoner som ikke er knyttet til virksomhetens drift og transaksjoner som ikke medfører ut- eller innbetaling.  Nedenfor vises de ulike postene som er grunnen til at endring i </a:t>
          </a:r>
          <a:r>
            <a:rPr lang="nb-NO" sz="1200" baseline="0">
              <a:solidFill>
                <a:schemeClr val="dk1"/>
              </a:solidFill>
              <a:effectLst/>
              <a:latin typeface="Times New Roman" panose="02020603050405020304" pitchFamily="18" charset="0"/>
              <a:ea typeface="+mn-ea"/>
              <a:cs typeface="Times New Roman" panose="02020603050405020304" pitchFamily="18" charset="0"/>
            </a:rPr>
            <a:t>avregnet med statskassen i balansen  ikke er lik periodens resultat.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38</xdr:row>
      <xdr:rowOff>200025</xdr:rowOff>
    </xdr:from>
    <xdr:to>
      <xdr:col>4</xdr:col>
      <xdr:colOff>1028700</xdr:colOff>
      <xdr:row>41</xdr:row>
      <xdr:rowOff>57150</xdr:rowOff>
    </xdr:to>
    <xdr:sp macro="" textlink="">
      <xdr:nvSpPr>
        <xdr:cNvPr id="2" name="TekstSylinder 1">
          <a:extLst>
            <a:ext uri="{FF2B5EF4-FFF2-40B4-BE49-F238E27FC236}">
              <a16:creationId xmlns:a16="http://schemas.microsoft.com/office/drawing/2014/main" id="{72C61948-8E67-41A0-8429-DC95B952D8CF}"/>
            </a:ext>
          </a:extLst>
        </xdr:cNvPr>
        <xdr:cNvSpPr txBox="1"/>
      </xdr:nvSpPr>
      <xdr:spPr>
        <a:xfrm>
          <a:off x="0" y="6315075"/>
          <a:ext cx="3810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200">
              <a:solidFill>
                <a:sysClr val="windowText" lastClr="000000"/>
              </a:solidFill>
              <a:latin typeface="Times New Roman" pitchFamily="18" charset="0"/>
              <a:cs typeface="Times New Roman" pitchFamily="18" charset="0"/>
            </a:rPr>
            <a:t>Mellomværende med statskassen består av kortsiktige</a:t>
          </a:r>
          <a:r>
            <a:rPr lang="nb-NO" sz="1200" baseline="0">
              <a:solidFill>
                <a:sysClr val="windowText" lastClr="000000"/>
              </a:solidFill>
              <a:latin typeface="Times New Roman" pitchFamily="18" charset="0"/>
              <a:cs typeface="Times New Roman" pitchFamily="18" charset="0"/>
            </a:rPr>
            <a:t> fordringer og gjeld </a:t>
          </a:r>
          <a:r>
            <a:rPr lang="nb-NO" sz="1200">
              <a:solidFill>
                <a:sysClr val="windowText" lastClr="000000"/>
              </a:solidFill>
              <a:latin typeface="Times New Roman" pitchFamily="18" charset="0"/>
              <a:cs typeface="Times New Roman" pitchFamily="18" charset="0"/>
            </a:rPr>
            <a:t>som etter økonomiregelverket er rapportert til statsregnskapet (S-rapport). Avregnet med statskassen viser</a:t>
          </a:r>
          <a:r>
            <a:rPr lang="nb-NO" sz="1200" baseline="0">
              <a:solidFill>
                <a:sysClr val="windowText" lastClr="000000"/>
              </a:solidFill>
              <a:latin typeface="Times New Roman" pitchFamily="18" charset="0"/>
              <a:cs typeface="Times New Roman" pitchFamily="18" charset="0"/>
            </a:rPr>
            <a:t> finansieringen av virksomhetens netto eiendeler og gjeld.  </a:t>
          </a:r>
          <a:endParaRPr lang="nb-NO" sz="1200">
            <a:solidFill>
              <a:sysClr val="windowText" lastClr="000000"/>
            </a:solidFill>
            <a:latin typeface="Times New Roman" pitchFamily="18" charset="0"/>
            <a:cs typeface="Times New Roman"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11</xdr:row>
      <xdr:rowOff>0</xdr:rowOff>
    </xdr:from>
    <xdr:to>
      <xdr:col>1</xdr:col>
      <xdr:colOff>0</xdr:colOff>
      <xdr:row>11</xdr:row>
      <xdr:rowOff>0</xdr:rowOff>
    </xdr:to>
    <xdr:sp macro="" textlink="">
      <xdr:nvSpPr>
        <xdr:cNvPr id="1057" name="Text 1">
          <a:extLst>
            <a:ext uri="{FF2B5EF4-FFF2-40B4-BE49-F238E27FC236}">
              <a16:creationId xmlns:a16="http://schemas.microsoft.com/office/drawing/2014/main" id="{00000000-0008-0000-1300-000021040000}"/>
            </a:ext>
          </a:extLst>
        </xdr:cNvPr>
        <xdr:cNvSpPr txBox="1">
          <a:spLocks noChangeArrowheads="1"/>
        </xdr:cNvSpPr>
      </xdr:nvSpPr>
      <xdr:spPr bwMode="auto">
        <a:xfrm>
          <a:off x="123825" y="26670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123825</xdr:colOff>
      <xdr:row>11</xdr:row>
      <xdr:rowOff>0</xdr:rowOff>
    </xdr:from>
    <xdr:to>
      <xdr:col>1</xdr:col>
      <xdr:colOff>0</xdr:colOff>
      <xdr:row>11</xdr:row>
      <xdr:rowOff>0</xdr:rowOff>
    </xdr:to>
    <xdr:sp macro="" textlink="">
      <xdr:nvSpPr>
        <xdr:cNvPr id="3" name="Text 1">
          <a:extLst>
            <a:ext uri="{FF2B5EF4-FFF2-40B4-BE49-F238E27FC236}">
              <a16:creationId xmlns:a16="http://schemas.microsoft.com/office/drawing/2014/main" id="{3FCD1CCC-835D-4527-8E49-A2272E18978F}"/>
            </a:ext>
          </a:extLst>
        </xdr:cNvPr>
        <xdr:cNvSpPr txBox="1">
          <a:spLocks noChangeArrowheads="1"/>
        </xdr:cNvSpPr>
      </xdr:nvSpPr>
      <xdr:spPr bwMode="auto">
        <a:xfrm>
          <a:off x="123825" y="2095500"/>
          <a:ext cx="3086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L16:L49"/>
  <sheetViews>
    <sheetView showGridLines="0" zoomScale="130" zoomScaleNormal="130" zoomScalePageLayoutView="130" workbookViewId="0">
      <selection activeCell="Q25" sqref="Q25"/>
    </sheetView>
  </sheetViews>
  <sheetFormatPr baseColWidth="10" defaultColWidth="11.42578125" defaultRowHeight="12.75" x14ac:dyDescent="0.2"/>
  <sheetData>
    <row r="16" spans="12:12" x14ac:dyDescent="0.2">
      <c r="L16" s="160"/>
    </row>
    <row r="49" spans="12:12" x14ac:dyDescent="0.2">
      <c r="L49" s="160"/>
    </row>
  </sheetData>
  <pageMargins left="0.23622047244094491" right="0.23622047244094491" top="0.55118110236220474" bottom="0.55118110236220474" header="0.31496062992125984" footer="0.31496062992125984"/>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3"/>
  <sheetViews>
    <sheetView showGridLines="0" zoomScaleNormal="100" workbookViewId="0">
      <selection activeCell="C32" sqref="C32"/>
    </sheetView>
  </sheetViews>
  <sheetFormatPr baseColWidth="10" defaultColWidth="11.42578125" defaultRowHeight="15" customHeight="1" x14ac:dyDescent="0.2"/>
  <cols>
    <col min="1" max="1" width="59.140625" style="163" customWidth="1"/>
    <col min="2" max="4" width="15.5703125" style="163" customWidth="1"/>
    <col min="5" max="16384" width="11.42578125" style="163"/>
  </cols>
  <sheetData>
    <row r="1" spans="1:4" s="186" customFormat="1" ht="20.25" x14ac:dyDescent="0.3">
      <c r="A1" s="187" t="s">
        <v>203</v>
      </c>
      <c r="B1" s="193"/>
      <c r="C1" s="193"/>
      <c r="D1" s="193"/>
    </row>
    <row r="3" spans="1:4" s="3" customFormat="1" ht="47.25" x14ac:dyDescent="0.25">
      <c r="B3" s="69" t="s">
        <v>114</v>
      </c>
      <c r="C3" s="69" t="s">
        <v>115</v>
      </c>
      <c r="D3" s="180" t="s">
        <v>204</v>
      </c>
    </row>
    <row r="4" spans="1:4" s="3" customFormat="1" ht="15.75" x14ac:dyDescent="0.25">
      <c r="B4" s="20"/>
      <c r="C4" s="20"/>
      <c r="D4" s="20"/>
    </row>
    <row r="5" spans="1:4" s="3" customFormat="1" ht="15.75" x14ac:dyDescent="0.25">
      <c r="A5" s="3" t="s">
        <v>365</v>
      </c>
      <c r="B5" s="21">
        <v>0</v>
      </c>
      <c r="C5" s="20">
        <v>0</v>
      </c>
      <c r="D5" s="20">
        <f>SUM(B5:C5)</f>
        <v>0</v>
      </c>
    </row>
    <row r="6" spans="1:4" s="3" customFormat="1" ht="15.75" x14ac:dyDescent="0.25">
      <c r="A6" s="3" t="s">
        <v>366</v>
      </c>
      <c r="B6" s="21">
        <v>0</v>
      </c>
      <c r="C6" s="20">
        <v>0</v>
      </c>
      <c r="D6" s="20">
        <f>SUM(B6:C6)</f>
        <v>0</v>
      </c>
    </row>
    <row r="7" spans="1:4" s="3" customFormat="1" ht="15.75" x14ac:dyDescent="0.25">
      <c r="A7" s="3" t="s">
        <v>367</v>
      </c>
      <c r="B7" s="22">
        <v>0</v>
      </c>
      <c r="C7" s="20">
        <v>0</v>
      </c>
      <c r="D7" s="20">
        <f>SUM(B7:C7)</f>
        <v>0</v>
      </c>
    </row>
    <row r="8" spans="1:4" s="3" customFormat="1" ht="15.75" x14ac:dyDescent="0.25">
      <c r="A8" s="62" t="s">
        <v>368</v>
      </c>
      <c r="B8" s="23">
        <v>0</v>
      </c>
      <c r="C8" s="20">
        <v>0</v>
      </c>
      <c r="D8" s="24">
        <f>SUM(B8:C8)</f>
        <v>0</v>
      </c>
    </row>
    <row r="9" spans="1:4" s="3" customFormat="1" ht="15.75" x14ac:dyDescent="0.25">
      <c r="A9" s="6" t="s">
        <v>387</v>
      </c>
      <c r="B9" s="25">
        <f>SUM(B5:B8)</f>
        <v>0</v>
      </c>
      <c r="C9" s="146">
        <f>SUM(C5:C8)</f>
        <v>0</v>
      </c>
      <c r="D9" s="25">
        <f>SUM(D5:D8)</f>
        <v>0</v>
      </c>
    </row>
    <row r="10" spans="1:4" s="3" customFormat="1" ht="15.75" x14ac:dyDescent="0.25">
      <c r="A10" s="3" t="s">
        <v>369</v>
      </c>
      <c r="B10" s="25">
        <v>0</v>
      </c>
      <c r="C10" s="20">
        <v>0</v>
      </c>
      <c r="D10" s="20">
        <f>SUM(B10:C10)</f>
        <v>0</v>
      </c>
    </row>
    <row r="11" spans="1:4" s="3" customFormat="1" ht="15.75" x14ac:dyDescent="0.25">
      <c r="A11" s="3" t="s">
        <v>370</v>
      </c>
      <c r="B11" s="25">
        <v>0</v>
      </c>
      <c r="C11" s="20">
        <v>0</v>
      </c>
      <c r="D11" s="20">
        <f>SUM(B11:C11)</f>
        <v>0</v>
      </c>
    </row>
    <row r="12" spans="1:4" s="3" customFormat="1" ht="15.75" x14ac:dyDescent="0.25">
      <c r="A12" s="3" t="s">
        <v>371</v>
      </c>
      <c r="B12" s="25">
        <v>0</v>
      </c>
      <c r="C12" s="20">
        <v>0</v>
      </c>
      <c r="D12" s="20">
        <f>SUM(B12:C12)</f>
        <v>0</v>
      </c>
    </row>
    <row r="13" spans="1:4" s="3" customFormat="1" ht="15.75" x14ac:dyDescent="0.25">
      <c r="A13" s="3" t="s">
        <v>372</v>
      </c>
      <c r="B13" s="22">
        <v>0</v>
      </c>
      <c r="C13" s="20">
        <v>0</v>
      </c>
      <c r="D13" s="20">
        <f>SUM(B13:C13)</f>
        <v>0</v>
      </c>
    </row>
    <row r="14" spans="1:4" s="3" customFormat="1" ht="15.75" x14ac:dyDescent="0.25">
      <c r="A14" s="3" t="s">
        <v>373</v>
      </c>
      <c r="B14" s="22">
        <v>0</v>
      </c>
      <c r="C14" s="20">
        <v>0</v>
      </c>
      <c r="D14" s="20">
        <f>SUM(B14:C14)</f>
        <v>0</v>
      </c>
    </row>
    <row r="15" spans="1:4" s="3" customFormat="1" ht="15.75" x14ac:dyDescent="0.25">
      <c r="A15" s="10" t="s">
        <v>389</v>
      </c>
      <c r="B15" s="26">
        <f>B9-B10-B11-B12-B13-B14</f>
        <v>0</v>
      </c>
      <c r="C15" s="26">
        <f>C9-C10-C11-C12-C13-C14</f>
        <v>0</v>
      </c>
      <c r="D15" s="26">
        <f>D9-D10-D11-D12-D13-D14</f>
        <v>0</v>
      </c>
    </row>
    <row r="16" spans="1:4" s="3" customFormat="1" ht="15.75" x14ac:dyDescent="0.25">
      <c r="B16" s="27"/>
      <c r="C16" s="27"/>
    </row>
    <row r="17" spans="1:4" s="3" customFormat="1" ht="31.5" x14ac:dyDescent="0.25">
      <c r="A17" s="3" t="s">
        <v>205</v>
      </c>
      <c r="B17" s="29" t="s">
        <v>206</v>
      </c>
      <c r="C17" s="30" t="s">
        <v>207</v>
      </c>
      <c r="D17" s="181"/>
    </row>
    <row r="18" spans="1:4" s="3" customFormat="1" ht="15.75" x14ac:dyDescent="0.25"/>
    <row r="19" spans="1:4" s="3" customFormat="1" ht="15" customHeight="1" x14ac:dyDescent="0.25">
      <c r="A19" s="35" t="s">
        <v>374</v>
      </c>
      <c r="B19" s="22"/>
      <c r="C19" s="22"/>
      <c r="D19" s="22"/>
    </row>
    <row r="20" spans="1:4" s="3" customFormat="1" ht="15" customHeight="1" x14ac:dyDescent="0.25">
      <c r="A20" s="3" t="s">
        <v>208</v>
      </c>
      <c r="B20" s="22"/>
      <c r="C20" s="22"/>
      <c r="D20" s="22">
        <f>SUM(B20:C20)</f>
        <v>0</v>
      </c>
    </row>
    <row r="21" spans="1:4" s="3" customFormat="1" ht="15" customHeight="1" x14ac:dyDescent="0.25">
      <c r="A21" s="3" t="s">
        <v>209</v>
      </c>
      <c r="B21" s="22"/>
      <c r="C21" s="22"/>
      <c r="D21" s="22">
        <f>SUM(B21:C21)</f>
        <v>0</v>
      </c>
    </row>
    <row r="22" spans="1:4" s="3" customFormat="1" ht="15" customHeight="1" x14ac:dyDescent="0.25">
      <c r="A22" s="19" t="s">
        <v>210</v>
      </c>
      <c r="B22" s="71">
        <f t="shared" ref="B22:D22" si="0">SUM(B20:B21)</f>
        <v>0</v>
      </c>
      <c r="C22" s="71">
        <f t="shared" si="0"/>
        <v>0</v>
      </c>
      <c r="D22" s="71">
        <f t="shared" si="0"/>
        <v>0</v>
      </c>
    </row>
    <row r="23" spans="1:4" s="3" customFormat="1" ht="15.75" x14ac:dyDescent="0.25">
      <c r="A23" s="6"/>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ignoredErrors>
    <ignoredError sqref="D9" formula="1"/>
    <ignoredError sqref="D20:D2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2"/>
  <sheetViews>
    <sheetView showGridLines="0" zoomScaleNormal="100" workbookViewId="0">
      <selection activeCell="C26" sqref="C26"/>
    </sheetView>
  </sheetViews>
  <sheetFormatPr baseColWidth="10" defaultColWidth="11.42578125" defaultRowHeight="15" customHeight="1" x14ac:dyDescent="0.25"/>
  <cols>
    <col min="1" max="1" width="45.5703125" style="3" customWidth="1"/>
    <col min="2" max="8" width="15.5703125" style="3" customWidth="1"/>
    <col min="9" max="16384" width="11.42578125" style="3"/>
  </cols>
  <sheetData>
    <row r="1" spans="1:8" s="186" customFormat="1" ht="20.25" x14ac:dyDescent="0.3">
      <c r="A1" s="187" t="s">
        <v>211</v>
      </c>
      <c r="B1" s="193"/>
      <c r="C1" s="193"/>
      <c r="D1" s="193"/>
      <c r="E1" s="184"/>
      <c r="F1" s="193"/>
      <c r="G1" s="193"/>
      <c r="H1" s="185"/>
    </row>
    <row r="3" spans="1:8" ht="47.25" x14ac:dyDescent="0.25">
      <c r="B3" s="67" t="s">
        <v>212</v>
      </c>
      <c r="C3" s="68" t="s">
        <v>213</v>
      </c>
      <c r="D3" s="68" t="s">
        <v>119</v>
      </c>
      <c r="E3" s="68" t="s">
        <v>214</v>
      </c>
      <c r="F3" s="68" t="s">
        <v>121</v>
      </c>
      <c r="G3" s="68" t="s">
        <v>215</v>
      </c>
      <c r="H3" s="180" t="s">
        <v>204</v>
      </c>
    </row>
    <row r="5" spans="1:8" ht="15" customHeight="1" x14ac:dyDescent="0.25">
      <c r="A5" s="3" t="s">
        <v>365</v>
      </c>
      <c r="B5" s="32">
        <v>0</v>
      </c>
      <c r="C5" s="22">
        <v>0</v>
      </c>
      <c r="D5" s="22">
        <v>0</v>
      </c>
      <c r="E5" s="22">
        <v>0</v>
      </c>
      <c r="F5" s="22">
        <v>0</v>
      </c>
      <c r="G5" s="22">
        <v>0</v>
      </c>
      <c r="H5" s="25">
        <f t="shared" ref="H5:H14" si="0">SUM(B5:G5)</f>
        <v>0</v>
      </c>
    </row>
    <row r="6" spans="1:8" ht="15" customHeight="1" x14ac:dyDescent="0.25">
      <c r="A6" s="3" t="s">
        <v>366</v>
      </c>
      <c r="B6" s="22">
        <v>0</v>
      </c>
      <c r="C6" s="33">
        <v>0</v>
      </c>
      <c r="D6" s="22">
        <v>0</v>
      </c>
      <c r="E6" s="22">
        <v>0</v>
      </c>
      <c r="F6" s="22">
        <v>0</v>
      </c>
      <c r="G6" s="22">
        <v>0</v>
      </c>
      <c r="H6" s="25">
        <f t="shared" si="0"/>
        <v>0</v>
      </c>
    </row>
    <row r="7" spans="1:8" ht="15" customHeight="1" x14ac:dyDescent="0.25">
      <c r="A7" s="3" t="s">
        <v>367</v>
      </c>
      <c r="B7" s="22">
        <v>0</v>
      </c>
      <c r="C7" s="22">
        <v>0</v>
      </c>
      <c r="D7" s="22">
        <v>0</v>
      </c>
      <c r="E7" s="22">
        <v>0</v>
      </c>
      <c r="F7" s="22">
        <v>0</v>
      </c>
      <c r="G7" s="22">
        <v>0</v>
      </c>
      <c r="H7" s="25">
        <f t="shared" si="0"/>
        <v>0</v>
      </c>
    </row>
    <row r="8" spans="1:8" ht="15" customHeight="1" x14ac:dyDescent="0.25">
      <c r="A8" s="62" t="s">
        <v>375</v>
      </c>
      <c r="B8" s="23">
        <v>0</v>
      </c>
      <c r="C8" s="23">
        <v>0</v>
      </c>
      <c r="D8" s="23">
        <v>0</v>
      </c>
      <c r="E8" s="23">
        <v>0</v>
      </c>
      <c r="F8" s="23">
        <v>0</v>
      </c>
      <c r="G8" s="23">
        <v>0</v>
      </c>
      <c r="H8" s="23">
        <f t="shared" si="0"/>
        <v>0</v>
      </c>
    </row>
    <row r="9" spans="1:8" ht="15" customHeight="1" x14ac:dyDescent="0.25">
      <c r="A9" s="6" t="s">
        <v>387</v>
      </c>
      <c r="B9" s="25">
        <f t="shared" ref="B9:H9" si="1">SUM(B5:B8)</f>
        <v>0</v>
      </c>
      <c r="C9" s="25">
        <f t="shared" si="1"/>
        <v>0</v>
      </c>
      <c r="D9" s="25">
        <f t="shared" si="1"/>
        <v>0</v>
      </c>
      <c r="E9" s="25">
        <f t="shared" si="1"/>
        <v>0</v>
      </c>
      <c r="F9" s="25">
        <f t="shared" si="1"/>
        <v>0</v>
      </c>
      <c r="G9" s="25">
        <f t="shared" si="1"/>
        <v>0</v>
      </c>
      <c r="H9" s="25">
        <f t="shared" si="1"/>
        <v>0</v>
      </c>
    </row>
    <row r="10" spans="1:8" ht="15" customHeight="1" x14ac:dyDescent="0.25">
      <c r="A10" s="3" t="s">
        <v>369</v>
      </c>
      <c r="B10" s="25">
        <v>0</v>
      </c>
      <c r="C10" s="25">
        <v>0</v>
      </c>
      <c r="D10" s="25">
        <v>0</v>
      </c>
      <c r="E10" s="25">
        <v>0</v>
      </c>
      <c r="F10" s="25">
        <v>0</v>
      </c>
      <c r="G10" s="25">
        <v>0</v>
      </c>
      <c r="H10" s="25">
        <f t="shared" si="0"/>
        <v>0</v>
      </c>
    </row>
    <row r="11" spans="1:8" ht="15" customHeight="1" x14ac:dyDescent="0.25">
      <c r="A11" s="3" t="s">
        <v>370</v>
      </c>
      <c r="B11" s="22">
        <v>0</v>
      </c>
      <c r="C11" s="22">
        <v>0</v>
      </c>
      <c r="D11" s="22">
        <v>0</v>
      </c>
      <c r="E11" s="22">
        <v>0</v>
      </c>
      <c r="F11" s="22">
        <v>0</v>
      </c>
      <c r="G11" s="22">
        <v>0</v>
      </c>
      <c r="H11" s="25">
        <f t="shared" si="0"/>
        <v>0</v>
      </c>
    </row>
    <row r="12" spans="1:8" ht="15" customHeight="1" x14ac:dyDescent="0.25">
      <c r="A12" s="3" t="s">
        <v>371</v>
      </c>
      <c r="B12" s="22">
        <v>0</v>
      </c>
      <c r="C12" s="22">
        <v>0</v>
      </c>
      <c r="D12" s="22">
        <v>0</v>
      </c>
      <c r="E12" s="22">
        <v>0</v>
      </c>
      <c r="F12" s="22">
        <v>0</v>
      </c>
      <c r="G12" s="32">
        <v>0</v>
      </c>
      <c r="H12" s="25">
        <f t="shared" si="0"/>
        <v>0</v>
      </c>
    </row>
    <row r="13" spans="1:8" ht="15" customHeight="1" x14ac:dyDescent="0.25">
      <c r="A13" s="3" t="s">
        <v>372</v>
      </c>
      <c r="B13" s="22">
        <v>0</v>
      </c>
      <c r="C13" s="22">
        <v>0</v>
      </c>
      <c r="D13" s="22">
        <v>0</v>
      </c>
      <c r="E13" s="22">
        <v>0</v>
      </c>
      <c r="F13" s="22">
        <v>0</v>
      </c>
      <c r="G13" s="32">
        <v>0</v>
      </c>
      <c r="H13" s="25">
        <f t="shared" si="0"/>
        <v>0</v>
      </c>
    </row>
    <row r="14" spans="1:8" ht="15" customHeight="1" x14ac:dyDescent="0.25">
      <c r="A14" s="3" t="s">
        <v>373</v>
      </c>
      <c r="B14" s="23">
        <v>0</v>
      </c>
      <c r="C14" s="23">
        <v>0</v>
      </c>
      <c r="D14" s="23">
        <v>0</v>
      </c>
      <c r="E14" s="23">
        <v>0</v>
      </c>
      <c r="F14" s="23">
        <v>0</v>
      </c>
      <c r="G14" s="23">
        <v>0</v>
      </c>
      <c r="H14" s="24">
        <f t="shared" si="0"/>
        <v>0</v>
      </c>
    </row>
    <row r="15" spans="1:8" ht="15" customHeight="1" x14ac:dyDescent="0.25">
      <c r="A15" s="10" t="s">
        <v>389</v>
      </c>
      <c r="B15" s="26">
        <f t="shared" ref="B15:H15" si="2">B9-B10-B11-B12-B13-B14</f>
        <v>0</v>
      </c>
      <c r="C15" s="26">
        <f t="shared" si="2"/>
        <v>0</v>
      </c>
      <c r="D15" s="26">
        <f>D9-D10-D11-D12-D13-D14</f>
        <v>0</v>
      </c>
      <c r="E15" s="26">
        <f>E9-E10-E11-E12-E13-E14</f>
        <v>0</v>
      </c>
      <c r="F15" s="26">
        <f>F9-F10-F11-F12-F13-F14</f>
        <v>0</v>
      </c>
      <c r="G15" s="26">
        <f>G9-G10-G11-G12-G13-G14</f>
        <v>0</v>
      </c>
      <c r="H15" s="26">
        <f t="shared" si="2"/>
        <v>0</v>
      </c>
    </row>
    <row r="17" spans="1:8" ht="47.25" x14ac:dyDescent="0.25">
      <c r="A17" s="3" t="s">
        <v>205</v>
      </c>
      <c r="B17" s="28" t="s">
        <v>207</v>
      </c>
      <c r="C17" s="28" t="s">
        <v>216</v>
      </c>
      <c r="D17" s="34" t="s">
        <v>217</v>
      </c>
      <c r="E17" s="34" t="s">
        <v>217</v>
      </c>
      <c r="F17" s="28" t="s">
        <v>207</v>
      </c>
      <c r="G17" s="28" t="s">
        <v>218</v>
      </c>
      <c r="H17" s="31"/>
    </row>
    <row r="19" spans="1:8" ht="15" customHeight="1" x14ac:dyDescent="0.25">
      <c r="A19" s="35" t="s">
        <v>376</v>
      </c>
      <c r="B19" s="22"/>
      <c r="C19" s="22"/>
      <c r="D19" s="22"/>
      <c r="E19" s="22"/>
      <c r="F19" s="22"/>
      <c r="G19" s="22"/>
      <c r="H19" s="22"/>
    </row>
    <row r="20" spans="1:8" ht="15" customHeight="1" x14ac:dyDescent="0.25">
      <c r="A20" s="3" t="s">
        <v>208</v>
      </c>
      <c r="B20" s="22"/>
      <c r="C20" s="22"/>
      <c r="D20" s="22"/>
      <c r="E20" s="22"/>
      <c r="F20" s="22"/>
      <c r="G20" s="22"/>
      <c r="H20" s="22">
        <f>SUM(B20:G20)</f>
        <v>0</v>
      </c>
    </row>
    <row r="21" spans="1:8" ht="15" customHeight="1" x14ac:dyDescent="0.25">
      <c r="A21" s="3" t="s">
        <v>209</v>
      </c>
      <c r="B21" s="22"/>
      <c r="C21" s="22"/>
      <c r="D21" s="22"/>
      <c r="E21" s="22"/>
      <c r="F21" s="22"/>
      <c r="G21" s="22"/>
      <c r="H21" s="22">
        <f>SUM(B21:G21)</f>
        <v>0</v>
      </c>
    </row>
    <row r="22" spans="1:8" ht="15" customHeight="1" x14ac:dyDescent="0.25">
      <c r="A22" s="19" t="s">
        <v>210</v>
      </c>
      <c r="B22" s="71">
        <f t="shared" ref="B22:H22" si="3">SUM(B20:B21)</f>
        <v>0</v>
      </c>
      <c r="C22" s="71">
        <f t="shared" si="3"/>
        <v>0</v>
      </c>
      <c r="D22" s="71">
        <f t="shared" si="3"/>
        <v>0</v>
      </c>
      <c r="E22" s="71">
        <f t="shared" si="3"/>
        <v>0</v>
      </c>
      <c r="F22" s="71">
        <f t="shared" si="3"/>
        <v>0</v>
      </c>
      <c r="G22" s="71">
        <f t="shared" si="3"/>
        <v>0</v>
      </c>
      <c r="H22" s="71">
        <f t="shared" si="3"/>
        <v>0</v>
      </c>
    </row>
  </sheetData>
  <customSheetViews>
    <customSheetView guid="{7AE059DB-4A82-45F3-B3C8-A058B7BDCC5A}" showPageBreaks="1" fitToPage="1" showRuler="0">
      <selection activeCell="G25" sqref="G25"/>
      <pageMargins left="0" right="0" top="0" bottom="0" header="0" footer="0"/>
      <pageSetup paperSize="9" scale="63"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63"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65" orientation="portrait" r:id="rId3"/>
  <headerFooter>
    <oddHeader>&amp;LVirksomhetsregnskap for bruttobudsjetterte virksomheter i henhold til de statlige regnskapsstandardene (SRS)</oddHeader>
  </headerFooter>
  <ignoredErrors>
    <ignoredError sqref="H9" formula="1"/>
    <ignoredError sqref="H8 H20:H2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1"/>
  <sheetViews>
    <sheetView showGridLines="0" zoomScaleNormal="100" workbookViewId="0">
      <selection activeCell="H11" sqref="H11"/>
    </sheetView>
  </sheetViews>
  <sheetFormatPr baseColWidth="10" defaultColWidth="11.42578125" defaultRowHeight="15" customHeight="1" x14ac:dyDescent="0.2"/>
  <cols>
    <col min="1" max="1" width="45.5703125" style="163" customWidth="1"/>
    <col min="2" max="3" width="12.5703125" style="163" customWidth="1"/>
    <col min="4" max="4" width="14.5703125" style="163" customWidth="1"/>
    <col min="5" max="6" width="15.5703125" style="163" customWidth="1"/>
    <col min="7" max="16384" width="11.42578125" style="163"/>
  </cols>
  <sheetData>
    <row r="1" spans="1:5" s="186" customFormat="1" ht="20.25" x14ac:dyDescent="0.3">
      <c r="A1" s="187" t="s">
        <v>219</v>
      </c>
      <c r="B1" s="185"/>
      <c r="C1" s="185"/>
      <c r="D1" s="185"/>
    </row>
    <row r="3" spans="1:5" s="3" customFormat="1" ht="15" customHeight="1" x14ac:dyDescent="0.25">
      <c r="B3" s="162">
        <f>Resultatregnskap!C3</f>
        <v>45535</v>
      </c>
      <c r="C3" s="162"/>
      <c r="D3" s="162">
        <f>+Resultatregnskap!D3</f>
        <v>45169</v>
      </c>
      <c r="E3" s="162">
        <f>+Resultatregnskap!E3</f>
        <v>45291</v>
      </c>
    </row>
    <row r="4" spans="1:5" s="3" customFormat="1" ht="15" customHeight="1" x14ac:dyDescent="0.25">
      <c r="B4" s="1"/>
      <c r="C4" s="1"/>
      <c r="D4" s="1"/>
      <c r="E4" s="1"/>
    </row>
    <row r="5" spans="1:5" s="3" customFormat="1" ht="15" customHeight="1" x14ac:dyDescent="0.25">
      <c r="A5" s="3" t="s">
        <v>220</v>
      </c>
      <c r="B5" s="27">
        <v>0</v>
      </c>
      <c r="C5" s="27"/>
      <c r="D5" s="27">
        <v>0</v>
      </c>
      <c r="E5" s="27">
        <v>0</v>
      </c>
    </row>
    <row r="6" spans="1:5" s="3" customFormat="1" ht="15" customHeight="1" x14ac:dyDescent="0.25">
      <c r="A6" s="3" t="s">
        <v>221</v>
      </c>
      <c r="B6" s="27">
        <v>0</v>
      </c>
      <c r="C6" s="27"/>
      <c r="D6" s="27">
        <v>0</v>
      </c>
      <c r="E6" s="27">
        <v>0</v>
      </c>
    </row>
    <row r="7" spans="1:5" s="3" customFormat="1" ht="15" customHeight="1" x14ac:dyDescent="0.25">
      <c r="A7" s="3" t="s">
        <v>222</v>
      </c>
      <c r="B7" s="27">
        <v>0</v>
      </c>
      <c r="C7" s="27"/>
      <c r="D7" s="27">
        <v>0</v>
      </c>
      <c r="E7" s="27">
        <v>0</v>
      </c>
    </row>
    <row r="8" spans="1:5" s="3" customFormat="1" ht="15" customHeight="1" x14ac:dyDescent="0.25">
      <c r="A8" s="3" t="s">
        <v>223</v>
      </c>
      <c r="B8" s="27">
        <v>0</v>
      </c>
      <c r="C8" s="27"/>
      <c r="D8" s="27">
        <v>0</v>
      </c>
      <c r="E8" s="27">
        <v>0</v>
      </c>
    </row>
    <row r="9" spans="1:5" s="3" customFormat="1" ht="15" customHeight="1" x14ac:dyDescent="0.25">
      <c r="A9" s="3" t="s">
        <v>224</v>
      </c>
      <c r="B9" s="27">
        <v>0</v>
      </c>
      <c r="C9" s="27"/>
      <c r="D9" s="27">
        <v>0</v>
      </c>
      <c r="E9" s="27">
        <v>0</v>
      </c>
    </row>
    <row r="10" spans="1:5" s="3" customFormat="1" ht="15" customHeight="1" x14ac:dyDescent="0.25">
      <c r="A10" s="3" t="s">
        <v>225</v>
      </c>
      <c r="B10" s="27">
        <v>0</v>
      </c>
      <c r="C10" s="27"/>
      <c r="D10" s="27">
        <v>0</v>
      </c>
      <c r="E10" s="27">
        <v>0</v>
      </c>
    </row>
    <row r="11" spans="1:5" s="3" customFormat="1" ht="15" customHeight="1" x14ac:dyDescent="0.25">
      <c r="A11" s="3" t="s">
        <v>226</v>
      </c>
      <c r="B11" s="27">
        <v>0</v>
      </c>
      <c r="C11" s="27"/>
      <c r="D11" s="27">
        <v>0</v>
      </c>
      <c r="E11" s="27">
        <v>0</v>
      </c>
    </row>
    <row r="12" spans="1:5" s="3" customFormat="1" ht="15" customHeight="1" x14ac:dyDescent="0.25">
      <c r="A12" s="3" t="s">
        <v>227</v>
      </c>
      <c r="B12" s="27">
        <v>0</v>
      </c>
      <c r="C12" s="27"/>
      <c r="D12" s="27">
        <v>0</v>
      </c>
      <c r="E12" s="27">
        <v>0</v>
      </c>
    </row>
    <row r="13" spans="1:5" s="3" customFormat="1" ht="15" customHeight="1" x14ac:dyDescent="0.25">
      <c r="A13" s="3" t="s">
        <v>228</v>
      </c>
      <c r="B13" s="27">
        <v>0</v>
      </c>
      <c r="C13" s="27"/>
      <c r="D13" s="27">
        <v>0</v>
      </c>
      <c r="E13" s="27">
        <v>0</v>
      </c>
    </row>
    <row r="14" spans="1:5" s="3" customFormat="1" ht="15" customHeight="1" x14ac:dyDescent="0.25">
      <c r="A14" s="3" t="s">
        <v>229</v>
      </c>
      <c r="B14" s="27">
        <v>0</v>
      </c>
      <c r="C14" s="27"/>
      <c r="D14" s="27">
        <v>0</v>
      </c>
      <c r="E14" s="27">
        <v>0</v>
      </c>
    </row>
    <row r="15" spans="1:5" s="3" customFormat="1" ht="15" customHeight="1" x14ac:dyDescent="0.25">
      <c r="A15" s="3" t="s">
        <v>230</v>
      </c>
      <c r="B15" s="27">
        <v>0</v>
      </c>
      <c r="C15" s="27"/>
      <c r="D15" s="27">
        <v>0</v>
      </c>
      <c r="E15" s="27">
        <v>0</v>
      </c>
    </row>
    <row r="16" spans="1:5" s="3" customFormat="1" ht="15" customHeight="1" x14ac:dyDescent="0.25">
      <c r="A16" s="3" t="s">
        <v>231</v>
      </c>
      <c r="B16" s="27">
        <v>0</v>
      </c>
      <c r="C16" s="27"/>
      <c r="D16" s="27">
        <v>0</v>
      </c>
      <c r="E16" s="27">
        <v>0</v>
      </c>
    </row>
    <row r="17" spans="1:8" s="3" customFormat="1" ht="15" customHeight="1" x14ac:dyDescent="0.25">
      <c r="A17" s="10" t="s">
        <v>232</v>
      </c>
      <c r="B17" s="78">
        <f>SUM(B5:B16)</f>
        <v>0</v>
      </c>
      <c r="C17" s="78"/>
      <c r="D17" s="78">
        <f>SUM(D5:D16)</f>
        <v>0</v>
      </c>
      <c r="E17" s="78">
        <f>SUM(E5:E16)</f>
        <v>0</v>
      </c>
    </row>
    <row r="18" spans="1:8" ht="15" customHeight="1" x14ac:dyDescent="0.25">
      <c r="A18" s="77"/>
      <c r="B18" s="2"/>
      <c r="C18" s="2"/>
      <c r="D18" s="2"/>
      <c r="E18" s="2"/>
      <c r="F18" s="2"/>
    </row>
    <row r="19" spans="1:8" ht="15" customHeight="1" x14ac:dyDescent="0.2">
      <c r="A19" s="139"/>
    </row>
    <row r="20" spans="1:8" ht="15" customHeight="1" x14ac:dyDescent="0.25">
      <c r="A20" s="143" t="s">
        <v>233</v>
      </c>
      <c r="B20" s="144"/>
      <c r="C20" s="175"/>
      <c r="D20" s="144"/>
      <c r="E20" s="144"/>
      <c r="F20" s="144"/>
      <c r="G20" s="3"/>
      <c r="H20" s="3"/>
    </row>
    <row r="21" spans="1:8" ht="15" customHeight="1" x14ac:dyDescent="0.25">
      <c r="A21" s="141" t="s">
        <v>234</v>
      </c>
      <c r="B21" s="372" t="s">
        <v>235</v>
      </c>
      <c r="C21" s="373"/>
      <c r="D21" s="373"/>
      <c r="E21" s="373"/>
      <c r="F21" s="374"/>
      <c r="G21" s="115"/>
    </row>
    <row r="22" spans="1:8" ht="63" x14ac:dyDescent="0.25">
      <c r="A22" s="140"/>
      <c r="B22" s="97" t="s">
        <v>236</v>
      </c>
      <c r="C22" s="96" t="s">
        <v>118</v>
      </c>
      <c r="D22" s="96" t="s">
        <v>119</v>
      </c>
      <c r="E22" s="97" t="s">
        <v>120</v>
      </c>
      <c r="F22" s="96" t="s">
        <v>237</v>
      </c>
      <c r="G22" s="92" t="s">
        <v>204</v>
      </c>
    </row>
    <row r="23" spans="1:8" ht="15" customHeight="1" x14ac:dyDescent="0.25">
      <c r="A23" s="140" t="s">
        <v>238</v>
      </c>
      <c r="B23" s="140"/>
      <c r="C23" s="115"/>
      <c r="D23" s="115"/>
      <c r="E23" s="115"/>
      <c r="F23" s="115"/>
      <c r="G23" s="140">
        <f>SUM(B23:F23)</f>
        <v>0</v>
      </c>
    </row>
    <row r="24" spans="1:8" ht="15" customHeight="1" x14ac:dyDescent="0.25">
      <c r="A24" s="140" t="s">
        <v>239</v>
      </c>
      <c r="B24" s="140"/>
      <c r="C24" s="115"/>
      <c r="D24" s="115"/>
      <c r="E24" s="115"/>
      <c r="F24" s="115"/>
      <c r="G24" s="140">
        <f t="shared" ref="G24:G25" si="0">SUM(B24:F24)</f>
        <v>0</v>
      </c>
    </row>
    <row r="25" spans="1:8" ht="15" customHeight="1" x14ac:dyDescent="0.25">
      <c r="A25" s="140" t="s">
        <v>240</v>
      </c>
      <c r="B25" s="141"/>
      <c r="C25" s="115"/>
      <c r="D25" s="115"/>
      <c r="E25" s="115"/>
      <c r="F25" s="115"/>
      <c r="G25" s="140">
        <f t="shared" si="0"/>
        <v>0</v>
      </c>
    </row>
    <row r="26" spans="1:8" ht="15" customHeight="1" x14ac:dyDescent="0.25">
      <c r="A26" s="142" t="s">
        <v>241</v>
      </c>
      <c r="B26" s="140">
        <f t="shared" ref="B26:F26" si="1">SUM(B23:B25)</f>
        <v>0</v>
      </c>
      <c r="C26" s="140">
        <f t="shared" si="1"/>
        <v>0</v>
      </c>
      <c r="D26" s="140">
        <f t="shared" si="1"/>
        <v>0</v>
      </c>
      <c r="E26" s="140">
        <f t="shared" si="1"/>
        <v>0</v>
      </c>
      <c r="F26" s="140">
        <f t="shared" si="1"/>
        <v>0</v>
      </c>
      <c r="G26" s="140">
        <f>SUM(G23:G25)</f>
        <v>0</v>
      </c>
    </row>
    <row r="32" spans="1:8" ht="15" customHeight="1" x14ac:dyDescent="0.25">
      <c r="A32" s="176" t="s">
        <v>242</v>
      </c>
      <c r="B32" s="177"/>
      <c r="C32" s="177"/>
      <c r="D32" s="177"/>
      <c r="E32" s="177"/>
      <c r="F32" s="177"/>
      <c r="G32" s="177"/>
      <c r="H32" s="177"/>
    </row>
    <row r="33" spans="1:8" ht="15" customHeight="1" x14ac:dyDescent="0.2">
      <c r="A33" s="177"/>
      <c r="B33" s="177"/>
      <c r="C33" s="177"/>
      <c r="D33" s="177"/>
      <c r="E33" s="177"/>
      <c r="F33" s="177"/>
      <c r="G33" s="177"/>
      <c r="H33" s="177"/>
    </row>
    <row r="34" spans="1:8" ht="15" customHeight="1" x14ac:dyDescent="0.25">
      <c r="A34" s="148" t="s">
        <v>233</v>
      </c>
      <c r="B34" s="149"/>
      <c r="C34" s="178"/>
      <c r="D34" s="149"/>
      <c r="E34" s="149"/>
      <c r="F34" s="149"/>
      <c r="G34" s="145"/>
      <c r="H34" s="145"/>
    </row>
    <row r="35" spans="1:8" ht="15" customHeight="1" x14ac:dyDescent="0.25">
      <c r="A35" s="150" t="s">
        <v>234</v>
      </c>
      <c r="B35" s="375" t="s">
        <v>235</v>
      </c>
      <c r="C35" s="376"/>
      <c r="D35" s="376"/>
      <c r="E35" s="376"/>
      <c r="F35" s="377"/>
      <c r="G35" s="151"/>
      <c r="H35" s="177"/>
    </row>
    <row r="36" spans="1:8" ht="63" x14ac:dyDescent="0.25">
      <c r="A36" s="152"/>
      <c r="B36" s="152" t="s">
        <v>236</v>
      </c>
      <c r="C36" s="153" t="s">
        <v>118</v>
      </c>
      <c r="D36" s="153" t="s">
        <v>119</v>
      </c>
      <c r="E36" s="152" t="s">
        <v>120</v>
      </c>
      <c r="F36" s="153" t="s">
        <v>237</v>
      </c>
      <c r="G36" s="154" t="s">
        <v>204</v>
      </c>
      <c r="H36" s="179"/>
    </row>
    <row r="37" spans="1:8" ht="15" customHeight="1" x14ac:dyDescent="0.25">
      <c r="A37" s="155" t="s">
        <v>238</v>
      </c>
      <c r="B37" s="155"/>
      <c r="C37" s="151"/>
      <c r="D37" s="151"/>
      <c r="E37" s="155">
        <v>100000</v>
      </c>
      <c r="F37" s="151"/>
      <c r="G37" s="155">
        <f>SUM(B37:F37)</f>
        <v>100000</v>
      </c>
      <c r="H37" s="177"/>
    </row>
    <row r="38" spans="1:8" ht="15" customHeight="1" x14ac:dyDescent="0.25">
      <c r="A38" s="155" t="s">
        <v>239</v>
      </c>
      <c r="B38" s="155"/>
      <c r="C38" s="155">
        <v>400000</v>
      </c>
      <c r="D38" s="151"/>
      <c r="E38" s="151"/>
      <c r="F38" s="151"/>
      <c r="G38" s="155">
        <f t="shared" ref="G38:G39" si="2">SUM(B38:F38)</f>
        <v>400000</v>
      </c>
      <c r="H38" s="177"/>
    </row>
    <row r="39" spans="1:8" ht="15" customHeight="1" x14ac:dyDescent="0.25">
      <c r="A39" s="155" t="s">
        <v>240</v>
      </c>
      <c r="B39" s="150"/>
      <c r="C39" s="151"/>
      <c r="D39" s="151"/>
      <c r="E39" s="151"/>
      <c r="F39" s="151"/>
      <c r="G39" s="155">
        <f t="shared" si="2"/>
        <v>0</v>
      </c>
      <c r="H39" s="177"/>
    </row>
    <row r="40" spans="1:8" ht="15" customHeight="1" x14ac:dyDescent="0.25">
      <c r="A40" s="152" t="s">
        <v>241</v>
      </c>
      <c r="B40" s="155">
        <f t="shared" ref="B40:F40" si="3">SUM(B37:B39)</f>
        <v>0</v>
      </c>
      <c r="C40" s="155">
        <f t="shared" si="3"/>
        <v>400000</v>
      </c>
      <c r="D40" s="155">
        <f t="shared" si="3"/>
        <v>0</v>
      </c>
      <c r="E40" s="155">
        <f t="shared" si="3"/>
        <v>100000</v>
      </c>
      <c r="F40" s="155">
        <f t="shared" si="3"/>
        <v>0</v>
      </c>
      <c r="G40" s="155">
        <f>SUM(G37:G39)</f>
        <v>500000</v>
      </c>
      <c r="H40" s="177"/>
    </row>
    <row r="41" spans="1:8" ht="15" customHeight="1" x14ac:dyDescent="0.2">
      <c r="A41" s="177"/>
      <c r="B41" s="177"/>
      <c r="C41" s="177"/>
      <c r="D41" s="177"/>
      <c r="E41" s="177"/>
      <c r="F41" s="177"/>
      <c r="G41" s="177"/>
      <c r="H41" s="177"/>
    </row>
    <row r="42" spans="1:8" ht="15" customHeight="1" x14ac:dyDescent="0.2">
      <c r="A42" s="177"/>
      <c r="B42" s="177"/>
      <c r="C42" s="177"/>
      <c r="D42" s="177"/>
      <c r="E42" s="177"/>
      <c r="F42" s="177"/>
      <c r="G42" s="177"/>
      <c r="H42" s="177"/>
    </row>
    <row r="43" spans="1:8" ht="15" customHeight="1" x14ac:dyDescent="0.2">
      <c r="A43" s="177"/>
      <c r="B43" s="177"/>
      <c r="C43" s="177"/>
      <c r="D43" s="177"/>
      <c r="E43" s="177"/>
      <c r="F43" s="177"/>
      <c r="G43" s="177"/>
      <c r="H43" s="177"/>
    </row>
    <row r="44" spans="1:8" ht="15" customHeight="1" x14ac:dyDescent="0.2">
      <c r="A44" s="177"/>
      <c r="B44" s="177"/>
      <c r="C44" s="177"/>
      <c r="D44" s="177"/>
      <c r="E44" s="177"/>
      <c r="F44" s="177"/>
      <c r="G44" s="177"/>
      <c r="H44" s="177"/>
    </row>
    <row r="45" spans="1:8" ht="15" customHeight="1" x14ac:dyDescent="0.2">
      <c r="A45" s="177"/>
      <c r="B45" s="177"/>
      <c r="C45" s="177"/>
      <c r="D45" s="177"/>
      <c r="E45" s="177"/>
      <c r="F45" s="177"/>
      <c r="G45" s="177"/>
      <c r="H45" s="177"/>
    </row>
    <row r="46" spans="1:8" ht="15" customHeight="1" x14ac:dyDescent="0.2">
      <c r="A46" s="177"/>
      <c r="B46" s="177"/>
      <c r="C46" s="177"/>
      <c r="D46" s="177"/>
      <c r="E46" s="177"/>
      <c r="F46" s="177"/>
      <c r="G46" s="177"/>
      <c r="H46" s="177"/>
    </row>
    <row r="47" spans="1:8" ht="15" customHeight="1" x14ac:dyDescent="0.2">
      <c r="A47" s="177"/>
      <c r="B47" s="177"/>
      <c r="C47" s="177"/>
      <c r="D47" s="177"/>
      <c r="E47" s="177"/>
      <c r="F47" s="177"/>
      <c r="G47" s="177"/>
      <c r="H47" s="177"/>
    </row>
    <row r="48" spans="1:8" ht="15" customHeight="1" x14ac:dyDescent="0.2">
      <c r="A48" s="177"/>
      <c r="B48" s="177"/>
      <c r="C48" s="177"/>
      <c r="D48" s="177"/>
      <c r="E48" s="177"/>
      <c r="F48" s="177"/>
      <c r="G48" s="177"/>
      <c r="H48" s="177"/>
    </row>
    <row r="49" spans="1:8" ht="15" customHeight="1" x14ac:dyDescent="0.2">
      <c r="A49" s="177"/>
      <c r="B49" s="177"/>
      <c r="C49" s="177"/>
      <c r="D49" s="177"/>
      <c r="E49" s="177"/>
      <c r="F49" s="177"/>
      <c r="G49" s="177"/>
      <c r="H49" s="177"/>
    </row>
    <row r="50" spans="1:8" ht="15" customHeight="1" x14ac:dyDescent="0.2">
      <c r="A50" s="177"/>
      <c r="B50" s="177"/>
      <c r="C50" s="177"/>
      <c r="D50" s="177"/>
      <c r="E50" s="177"/>
      <c r="F50" s="177"/>
      <c r="G50" s="177"/>
      <c r="H50" s="177"/>
    </row>
    <row r="51" spans="1:8" ht="15" customHeight="1" x14ac:dyDescent="0.2">
      <c r="A51" s="177"/>
      <c r="B51" s="177"/>
      <c r="C51" s="177"/>
      <c r="D51" s="177"/>
      <c r="E51" s="177"/>
      <c r="F51" s="177"/>
      <c r="G51" s="177"/>
      <c r="H51" s="177"/>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mergeCells count="2">
    <mergeCell ref="B21:F21"/>
    <mergeCell ref="B35:F35"/>
  </mergeCells>
  <phoneticPr fontId="19" type="noConversion"/>
  <pageMargins left="0.23622047244094491" right="0.23622047244094491" top="0.55118110236220474" bottom="0.55118110236220474" header="0.31496062992125984" footer="0.31496062992125984"/>
  <pageSetup paperSize="9" scale="72" orientation="portrait" r:id="rId3"/>
  <headerFooter>
    <oddHeader>&amp;LVirksomhetsregnskap for bruttobudsjetterte virksomheter i henhold til de statlige regnskapsstandardene (SRS)</oddHead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0"/>
  <sheetViews>
    <sheetView showGridLines="0" zoomScaleNormal="100" workbookViewId="0">
      <selection activeCell="A12" sqref="A12"/>
    </sheetView>
  </sheetViews>
  <sheetFormatPr baseColWidth="10" defaultColWidth="11.42578125" defaultRowHeight="15" customHeight="1" x14ac:dyDescent="0.25"/>
  <cols>
    <col min="1" max="1" width="45.57031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243</v>
      </c>
      <c r="B1" s="184"/>
      <c r="C1" s="184"/>
      <c r="D1" s="185"/>
      <c r="E1" s="185"/>
    </row>
    <row r="3" spans="1:5" ht="15" customHeight="1" x14ac:dyDescent="0.25">
      <c r="A3" s="1"/>
      <c r="B3" s="162">
        <f>Resultatregnskap!C3</f>
        <v>45535</v>
      </c>
      <c r="C3" s="162"/>
      <c r="D3" s="162">
        <f>Resultatregnskap!D3</f>
        <v>45169</v>
      </c>
      <c r="E3" s="162">
        <f>Resultatregnskap!E3</f>
        <v>45291</v>
      </c>
    </row>
    <row r="4" spans="1:5" ht="15" customHeight="1" x14ac:dyDescent="0.25">
      <c r="A4" s="12" t="s">
        <v>99</v>
      </c>
      <c r="B4" s="8"/>
      <c r="C4" s="8"/>
      <c r="D4" s="8"/>
      <c r="E4" s="8"/>
    </row>
    <row r="5" spans="1:5" ht="15" customHeight="1" x14ac:dyDescent="0.25">
      <c r="A5" s="31" t="s">
        <v>244</v>
      </c>
      <c r="B5" s="8">
        <v>0</v>
      </c>
      <c r="C5" s="8"/>
      <c r="D5" s="8">
        <v>0</v>
      </c>
      <c r="E5" s="8">
        <v>0</v>
      </c>
    </row>
    <row r="6" spans="1:5" ht="15" customHeight="1" x14ac:dyDescent="0.25">
      <c r="A6" s="31" t="s">
        <v>245</v>
      </c>
      <c r="B6" s="8">
        <v>0</v>
      </c>
      <c r="C6" s="8"/>
      <c r="D6" s="8">
        <v>0</v>
      </c>
      <c r="E6" s="8">
        <v>0</v>
      </c>
    </row>
    <row r="7" spans="1:5" ht="15" customHeight="1" x14ac:dyDescent="0.25">
      <c r="A7" s="3" t="s">
        <v>246</v>
      </c>
      <c r="B7" s="8">
        <v>0</v>
      </c>
      <c r="C7" s="8"/>
      <c r="D7" s="8">
        <v>0</v>
      </c>
      <c r="E7" s="8">
        <v>0</v>
      </c>
    </row>
    <row r="8" spans="1:5" ht="15" customHeight="1" x14ac:dyDescent="0.25">
      <c r="A8" s="31" t="s">
        <v>247</v>
      </c>
      <c r="B8" s="8">
        <v>0</v>
      </c>
      <c r="C8" s="8"/>
      <c r="D8" s="8">
        <v>0</v>
      </c>
      <c r="E8" s="8">
        <v>0</v>
      </c>
    </row>
    <row r="9" spans="1:5" ht="15" customHeight="1" x14ac:dyDescent="0.25">
      <c r="A9" s="41" t="s">
        <v>248</v>
      </c>
      <c r="B9" s="11">
        <f>SUM(B5:B8)</f>
        <v>0</v>
      </c>
      <c r="C9" s="11"/>
      <c r="D9" s="11">
        <f>SUM(D5:D8)</f>
        <v>0</v>
      </c>
      <c r="E9" s="11">
        <f>SUM(E5:E8)</f>
        <v>0</v>
      </c>
    </row>
    <row r="10" spans="1:5" ht="15" customHeight="1" x14ac:dyDescent="0.25">
      <c r="A10" s="12"/>
      <c r="B10" s="8"/>
      <c r="C10" s="8"/>
      <c r="D10" s="8"/>
      <c r="E10" s="8"/>
    </row>
    <row r="11" spans="1:5" ht="15" customHeight="1" x14ac:dyDescent="0.25">
      <c r="A11" s="12" t="s">
        <v>100</v>
      </c>
      <c r="B11" s="8"/>
      <c r="C11" s="8"/>
      <c r="D11" s="8"/>
      <c r="E11" s="8"/>
    </row>
    <row r="12" spans="1:5" ht="15" customHeight="1" x14ac:dyDescent="0.25">
      <c r="A12" s="31" t="s">
        <v>249</v>
      </c>
      <c r="B12" s="8">
        <v>0</v>
      </c>
      <c r="C12" s="8"/>
      <c r="D12" s="8">
        <v>0</v>
      </c>
      <c r="E12" s="8">
        <v>0</v>
      </c>
    </row>
    <row r="13" spans="1:5" ht="15" customHeight="1" x14ac:dyDescent="0.25">
      <c r="A13" s="31" t="s">
        <v>250</v>
      </c>
      <c r="B13" s="8">
        <v>0</v>
      </c>
      <c r="C13" s="8"/>
      <c r="D13" s="8">
        <v>0</v>
      </c>
      <c r="E13" s="8">
        <v>0</v>
      </c>
    </row>
    <row r="14" spans="1:5" ht="15" customHeight="1" x14ac:dyDescent="0.25">
      <c r="A14" s="31" t="s">
        <v>251</v>
      </c>
      <c r="B14" s="8">
        <v>0</v>
      </c>
      <c r="C14" s="8"/>
      <c r="D14" s="8">
        <v>0</v>
      </c>
      <c r="E14" s="8">
        <v>0</v>
      </c>
    </row>
    <row r="15" spans="1:5" ht="15" customHeight="1" x14ac:dyDescent="0.25">
      <c r="A15" s="31" t="s">
        <v>252</v>
      </c>
      <c r="B15" s="8">
        <v>0</v>
      </c>
      <c r="C15" s="8"/>
      <c r="D15" s="8">
        <v>0</v>
      </c>
      <c r="E15" s="8">
        <v>0</v>
      </c>
    </row>
    <row r="16" spans="1:5" ht="15" customHeight="1" x14ac:dyDescent="0.25">
      <c r="A16" s="41" t="s">
        <v>253</v>
      </c>
      <c r="B16" s="11">
        <f>SUM(B12:B15)</f>
        <v>0</v>
      </c>
      <c r="C16" s="11"/>
      <c r="D16" s="11">
        <f>SUM(D12:D15)</f>
        <v>0</v>
      </c>
      <c r="E16" s="11">
        <f>SUM(E12:E15)</f>
        <v>0</v>
      </c>
    </row>
    <row r="17" spans="1:7" ht="15" customHeight="1" x14ac:dyDescent="0.25">
      <c r="A17" s="12"/>
      <c r="B17" s="8"/>
      <c r="C17" s="8"/>
      <c r="D17" s="8"/>
      <c r="E17" s="8"/>
    </row>
    <row r="19" spans="1:7" ht="15.75" x14ac:dyDescent="0.25">
      <c r="B19" s="173"/>
      <c r="C19" s="173"/>
      <c r="D19" s="174"/>
      <c r="E19" s="174"/>
    </row>
    <row r="20" spans="1:7" ht="15" customHeight="1" x14ac:dyDescent="0.25">
      <c r="B20" s="8"/>
      <c r="C20" s="8"/>
      <c r="D20" s="8"/>
      <c r="E20" s="8"/>
    </row>
    <row r="21" spans="1:7" ht="15" customHeight="1" x14ac:dyDescent="0.25">
      <c r="B21" s="8"/>
      <c r="C21" s="8"/>
      <c r="D21" s="8"/>
      <c r="E21" s="8"/>
    </row>
    <row r="22" spans="1:7" ht="15.75" x14ac:dyDescent="0.25">
      <c r="B22" s="8"/>
      <c r="C22" s="8"/>
      <c r="D22" s="8"/>
      <c r="E22" s="8"/>
    </row>
    <row r="24" spans="1:7" ht="15" customHeight="1" x14ac:dyDescent="0.25">
      <c r="D24" s="74"/>
      <c r="E24" s="74"/>
      <c r="F24" s="72"/>
      <c r="G24" s="52"/>
    </row>
    <row r="25" spans="1:7" ht="15" customHeight="1" x14ac:dyDescent="0.25">
      <c r="D25" s="8"/>
      <c r="E25" s="8"/>
    </row>
    <row r="26" spans="1:7" ht="15" customHeight="1" x14ac:dyDescent="0.25">
      <c r="D26" s="73"/>
      <c r="E26" s="73"/>
    </row>
    <row r="27" spans="1:7" ht="15" customHeight="1" x14ac:dyDescent="0.25">
      <c r="D27" s="74"/>
      <c r="E27" s="74"/>
    </row>
    <row r="28" spans="1:7" ht="15.75" x14ac:dyDescent="0.25">
      <c r="D28" s="8"/>
      <c r="E28" s="8"/>
    </row>
    <row r="29" spans="1:7" ht="15" customHeight="1" x14ac:dyDescent="0.25">
      <c r="A29" s="6"/>
    </row>
    <row r="30" spans="1:7" ht="15" customHeight="1" x14ac:dyDescent="0.25">
      <c r="A30" s="6"/>
    </row>
  </sheetData>
  <customSheetViews>
    <customSheetView guid="{7AE059DB-4A82-45F3-B3C8-A058B7BDCC5A}" showPageBreaks="1" fitToPage="1" showRuler="0" topLeftCell="A7">
      <selection activeCell="G25" sqref="G25"/>
      <pageMargins left="0" right="0" top="0" bottom="0" header="0" footer="0"/>
      <pageSetup paperSize="9" scale="7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topLeftCell="A19">
      <selection activeCell="E53" sqref="E53"/>
      <pageMargins left="0" right="0" top="0" bottom="0" header="0" footer="0"/>
      <pageSetup paperSize="9" scale="86"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 xml:space="preserve">&amp;LVirksomhetsregnskap for bruttobudsjetterte virksomheter i henhold til de statlige regnskapsstandardene (SRS)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D279-33B2-45D3-813D-1A56496A4BCB}">
  <dimension ref="A1:K40"/>
  <sheetViews>
    <sheetView showGridLines="0" zoomScaleNormal="100" workbookViewId="0">
      <selection activeCell="G7" sqref="G7"/>
    </sheetView>
  </sheetViews>
  <sheetFormatPr baseColWidth="10" defaultColWidth="11.42578125" defaultRowHeight="15" customHeight="1" x14ac:dyDescent="0.2"/>
  <cols>
    <col min="1" max="1" width="15.5703125" style="82" customWidth="1"/>
    <col min="2" max="2" width="57" style="82" bestFit="1" customWidth="1"/>
    <col min="3" max="4" width="15.5703125" style="82" customWidth="1"/>
    <col min="5" max="5" width="18.42578125" style="82" customWidth="1"/>
    <col min="6" max="6" width="15.5703125" style="82" customWidth="1"/>
    <col min="7" max="7" width="12.5703125" style="82" bestFit="1" customWidth="1"/>
    <col min="8" max="9" width="11.42578125" style="82"/>
    <col min="10" max="10" width="11.42578125" style="82" customWidth="1"/>
    <col min="11" max="16384" width="11.42578125" style="82"/>
  </cols>
  <sheetData>
    <row r="1" spans="1:11" s="192" customFormat="1" ht="20.25" x14ac:dyDescent="0.3">
      <c r="A1" s="378" t="s">
        <v>380</v>
      </c>
      <c r="B1" s="378"/>
      <c r="C1" s="378"/>
      <c r="D1" s="378"/>
      <c r="E1" s="378"/>
    </row>
    <row r="2" spans="1:11" ht="30.75" customHeight="1" x14ac:dyDescent="0.25">
      <c r="A2" s="378"/>
      <c r="B2" s="378"/>
      <c r="C2" s="378"/>
      <c r="D2" s="378"/>
      <c r="E2" s="378"/>
      <c r="F2" s="86"/>
    </row>
    <row r="3" spans="1:11" ht="15" customHeight="1" x14ac:dyDescent="0.25">
      <c r="A3" s="116"/>
      <c r="B3" s="116"/>
      <c r="C3" s="116"/>
      <c r="D3" s="116"/>
      <c r="E3" s="116"/>
      <c r="F3" s="116"/>
      <c r="G3" s="116"/>
      <c r="H3" s="116"/>
      <c r="I3" s="116"/>
      <c r="K3" s="116"/>
    </row>
    <row r="4" spans="1:11" ht="15" customHeight="1" x14ac:dyDescent="0.25">
      <c r="A4" s="86" t="s">
        <v>254</v>
      </c>
      <c r="B4" s="86"/>
      <c r="C4" s="89"/>
      <c r="D4" s="89"/>
      <c r="E4" s="89"/>
      <c r="F4" s="89"/>
    </row>
    <row r="5" spans="1:11" ht="15" customHeight="1" x14ac:dyDescent="0.25">
      <c r="A5" s="86"/>
      <c r="B5" s="86"/>
      <c r="C5" s="89"/>
      <c r="D5" s="89"/>
      <c r="E5" s="89"/>
      <c r="F5" s="89"/>
    </row>
    <row r="6" spans="1:11" ht="15" customHeight="1" x14ac:dyDescent="0.25">
      <c r="C6" s="94">
        <f>+Resultatregnskap!C3</f>
        <v>45535</v>
      </c>
      <c r="D6" s="94">
        <f>+Resultatregnskap!E3</f>
        <v>45291</v>
      </c>
      <c r="E6" s="94" t="s">
        <v>255</v>
      </c>
    </row>
    <row r="7" spans="1:11" ht="15" customHeight="1" x14ac:dyDescent="0.25">
      <c r="A7" s="135" t="s">
        <v>256</v>
      </c>
      <c r="B7" s="135"/>
      <c r="C7" s="138"/>
      <c r="D7" s="138"/>
      <c r="E7" s="137">
        <f>D7-C7</f>
        <v>0</v>
      </c>
    </row>
    <row r="8" spans="1:11" ht="15" customHeight="1" x14ac:dyDescent="0.25">
      <c r="E8" s="89"/>
      <c r="F8" s="89"/>
      <c r="H8" s="89"/>
      <c r="I8" s="89"/>
      <c r="J8" s="136"/>
    </row>
    <row r="9" spans="1:11" ht="15" customHeight="1" x14ac:dyDescent="0.25">
      <c r="A9" s="118"/>
      <c r="B9" s="118"/>
      <c r="C9" s="118"/>
      <c r="D9" s="117"/>
      <c r="E9" s="117"/>
      <c r="F9" s="117"/>
      <c r="H9" s="118"/>
      <c r="I9" s="89"/>
      <c r="J9" s="117"/>
    </row>
    <row r="10" spans="1:11" ht="15" customHeight="1" x14ac:dyDescent="0.25">
      <c r="A10" s="118"/>
      <c r="B10" s="118"/>
      <c r="C10" s="118"/>
      <c r="D10" s="117"/>
      <c r="E10" s="117"/>
      <c r="F10" s="117"/>
    </row>
    <row r="11" spans="1:11" ht="15" customHeight="1" x14ac:dyDescent="0.25">
      <c r="A11" s="118"/>
      <c r="B11" s="118"/>
      <c r="C11" s="118"/>
      <c r="D11" s="117"/>
      <c r="E11" s="117"/>
      <c r="F11" s="117"/>
    </row>
    <row r="12" spans="1:11" ht="15" customHeight="1" x14ac:dyDescent="0.25">
      <c r="A12" s="118"/>
      <c r="B12" s="118"/>
      <c r="C12" s="118"/>
      <c r="D12" s="117"/>
      <c r="E12" s="117"/>
      <c r="F12" s="117"/>
    </row>
    <row r="13" spans="1:11" ht="15" customHeight="1" x14ac:dyDescent="0.25">
      <c r="A13" s="118"/>
      <c r="B13" s="118"/>
      <c r="C13" s="118"/>
      <c r="D13" s="117"/>
      <c r="E13" s="117"/>
      <c r="F13" s="117"/>
    </row>
    <row r="14" spans="1:11" ht="15" customHeight="1" x14ac:dyDescent="0.25">
      <c r="A14" s="118"/>
      <c r="B14" s="118"/>
      <c r="C14" s="118"/>
      <c r="D14" s="117"/>
      <c r="E14" s="117"/>
      <c r="F14" s="117"/>
    </row>
    <row r="15" spans="1:11" ht="15" customHeight="1" x14ac:dyDescent="0.25">
      <c r="A15" s="118"/>
      <c r="B15" s="118"/>
      <c r="C15" s="118"/>
      <c r="D15" s="117"/>
      <c r="E15" s="117"/>
      <c r="F15" s="117"/>
      <c r="G15" s="94"/>
      <c r="H15" s="94"/>
    </row>
    <row r="16" spans="1:11" ht="15" customHeight="1" x14ac:dyDescent="0.25">
      <c r="A16" s="121" t="s">
        <v>257</v>
      </c>
      <c r="B16" s="91"/>
      <c r="C16" s="91"/>
      <c r="D16" s="122"/>
    </row>
    <row r="17" spans="1:4" ht="15" customHeight="1" x14ac:dyDescent="0.25">
      <c r="A17" s="123" t="s">
        <v>258</v>
      </c>
      <c r="B17" s="93"/>
      <c r="C17" s="118"/>
      <c r="D17" s="124"/>
    </row>
    <row r="18" spans="1:4" ht="15" customHeight="1" x14ac:dyDescent="0.25">
      <c r="A18" s="84"/>
      <c r="B18" s="89" t="s">
        <v>259</v>
      </c>
      <c r="D18" s="125">
        <v>0</v>
      </c>
    </row>
    <row r="19" spans="1:4" ht="15" customHeight="1" x14ac:dyDescent="0.25">
      <c r="A19" s="171"/>
      <c r="B19" s="119" t="s">
        <v>260</v>
      </c>
      <c r="C19" s="85"/>
      <c r="D19" s="126">
        <v>0</v>
      </c>
    </row>
    <row r="20" spans="1:4" ht="15" customHeight="1" x14ac:dyDescent="0.25">
      <c r="A20" s="172"/>
      <c r="B20" s="93" t="s">
        <v>261</v>
      </c>
      <c r="D20" s="125">
        <f>SUM(D18:D19)</f>
        <v>0</v>
      </c>
    </row>
    <row r="21" spans="1:4" ht="15" customHeight="1" x14ac:dyDescent="0.25">
      <c r="A21" s="123" t="s">
        <v>262</v>
      </c>
      <c r="B21" s="93"/>
      <c r="D21" s="125"/>
    </row>
    <row r="22" spans="1:4" ht="15" customHeight="1" x14ac:dyDescent="0.25">
      <c r="A22" s="84"/>
      <c r="B22" s="89" t="s">
        <v>263</v>
      </c>
      <c r="D22" s="125">
        <v>0</v>
      </c>
    </row>
    <row r="23" spans="1:4" ht="15" customHeight="1" x14ac:dyDescent="0.25">
      <c r="A23" s="84"/>
      <c r="B23" s="89" t="s">
        <v>264</v>
      </c>
      <c r="D23" s="125">
        <v>0</v>
      </c>
    </row>
    <row r="24" spans="1:4" s="157" customFormat="1" ht="15" customHeight="1" x14ac:dyDescent="0.25">
      <c r="A24" s="123" t="s">
        <v>265</v>
      </c>
      <c r="B24" s="89"/>
      <c r="D24" s="125"/>
    </row>
    <row r="25" spans="1:4" s="157" customFormat="1" ht="15" customHeight="1" x14ac:dyDescent="0.25">
      <c r="A25" s="84"/>
      <c r="B25" s="89" t="s">
        <v>266</v>
      </c>
      <c r="D25" s="125">
        <v>0</v>
      </c>
    </row>
    <row r="26" spans="1:4" ht="15" customHeight="1" x14ac:dyDescent="0.25">
      <c r="A26" s="84"/>
      <c r="B26" s="89" t="s">
        <v>267</v>
      </c>
      <c r="D26" s="125">
        <v>0</v>
      </c>
    </row>
    <row r="27" spans="1:4" ht="15" customHeight="1" x14ac:dyDescent="0.25">
      <c r="A27" s="84"/>
      <c r="B27" s="89" t="s">
        <v>268</v>
      </c>
      <c r="D27" s="125">
        <v>0</v>
      </c>
    </row>
    <row r="28" spans="1:4" ht="15" customHeight="1" x14ac:dyDescent="0.25">
      <c r="A28" s="123" t="s">
        <v>269</v>
      </c>
      <c r="B28" s="89"/>
      <c r="D28" s="125"/>
    </row>
    <row r="29" spans="1:4" ht="15" customHeight="1" x14ac:dyDescent="0.25">
      <c r="A29" s="127"/>
      <c r="B29" s="89" t="s">
        <v>270</v>
      </c>
      <c r="D29" s="125">
        <v>0</v>
      </c>
    </row>
    <row r="30" spans="1:4" ht="15" customHeight="1" x14ac:dyDescent="0.25">
      <c r="A30" s="128" t="s">
        <v>271</v>
      </c>
      <c r="B30" s="95"/>
      <c r="C30" s="95"/>
      <c r="D30" s="129">
        <f>SUM(D20:D29)</f>
        <v>0</v>
      </c>
    </row>
    <row r="31" spans="1:4" ht="15" customHeight="1" x14ac:dyDescent="0.25">
      <c r="A31" s="127" t="s">
        <v>272</v>
      </c>
      <c r="B31" s="89"/>
      <c r="C31" s="89"/>
      <c r="D31" s="125">
        <v>0</v>
      </c>
    </row>
    <row r="32" spans="1:4" ht="15" customHeight="1" thickBot="1" x14ac:dyDescent="0.3">
      <c r="A32" s="130" t="s">
        <v>273</v>
      </c>
      <c r="B32" s="120"/>
      <c r="C32" s="120"/>
      <c r="D32" s="131">
        <f>SUM(D30:D31)</f>
        <v>0</v>
      </c>
    </row>
    <row r="33" spans="1:6" ht="15" customHeight="1" thickTop="1" x14ac:dyDescent="0.25">
      <c r="A33" s="133" t="s">
        <v>274</v>
      </c>
      <c r="B33" s="119"/>
      <c r="C33" s="85"/>
      <c r="D33" s="132"/>
    </row>
    <row r="34" spans="1:6" s="157" customFormat="1" ht="15" customHeight="1" x14ac:dyDescent="0.25">
      <c r="A34" s="89"/>
      <c r="B34" s="89"/>
      <c r="C34" s="89"/>
      <c r="D34" s="89"/>
      <c r="E34" s="89"/>
      <c r="F34" s="89"/>
    </row>
    <row r="35" spans="1:6" ht="15" customHeight="1" x14ac:dyDescent="0.25">
      <c r="A35" s="89"/>
      <c r="B35" s="89"/>
      <c r="C35" s="89"/>
      <c r="D35" s="89"/>
      <c r="E35" s="89"/>
      <c r="F35" s="89"/>
    </row>
    <row r="36" spans="1:6" ht="15.75" x14ac:dyDescent="0.25">
      <c r="A36" s="89"/>
      <c r="B36" s="89"/>
      <c r="C36" s="89"/>
      <c r="D36" s="89"/>
      <c r="E36" s="89"/>
      <c r="F36" s="89"/>
    </row>
    <row r="37" spans="1:6" ht="15" customHeight="1" x14ac:dyDescent="0.25">
      <c r="A37" s="89"/>
      <c r="B37" s="89"/>
      <c r="C37" s="89"/>
      <c r="D37" s="89"/>
      <c r="E37" s="89"/>
      <c r="F37" s="89"/>
    </row>
    <row r="38" spans="1:6" ht="15" customHeight="1" x14ac:dyDescent="0.25">
      <c r="A38" s="89"/>
      <c r="B38" s="89"/>
      <c r="C38" s="89"/>
      <c r="D38" s="89"/>
      <c r="E38" s="89"/>
      <c r="F38" s="89"/>
    </row>
    <row r="39" spans="1:6" ht="15" customHeight="1" x14ac:dyDescent="0.25">
      <c r="A39" s="89"/>
      <c r="B39" s="89"/>
      <c r="C39" s="89"/>
      <c r="D39" s="89"/>
      <c r="E39" s="89"/>
      <c r="F39" s="89"/>
    </row>
    <row r="40" spans="1:6" ht="15" customHeight="1" x14ac:dyDescent="0.25">
      <c r="A40" s="89"/>
      <c r="B40" s="89"/>
      <c r="C40" s="89"/>
      <c r="D40" s="89"/>
      <c r="E40" s="89"/>
      <c r="F40" s="89"/>
    </row>
  </sheetData>
  <mergeCells count="1">
    <mergeCell ref="A1:E2"/>
  </mergeCells>
  <pageMargins left="0.23622047244094491" right="0.23622047244094491" top="0.55118110236220474" bottom="0.55118110236220474" header="0.31496062992125984" footer="0.31496062992125984"/>
  <pageSetup paperSize="9" scale="82" orientation="portrait" r:id="rId1"/>
  <headerFooter>
    <oddHeader>&amp;LVirksomhetsregnskap for bruttobudsjetterte virksomheter i henhold til de statlige regnskapsstandardene (SRS)</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564-4DB9-4135-968E-35D6BFAE816C}">
  <dimension ref="A1:G39"/>
  <sheetViews>
    <sheetView showGridLines="0" zoomScaleNormal="100" workbookViewId="0">
      <selection activeCell="F7" sqref="F7"/>
    </sheetView>
  </sheetViews>
  <sheetFormatPr baseColWidth="10" defaultColWidth="11.42578125" defaultRowHeight="15.75" x14ac:dyDescent="0.25"/>
  <cols>
    <col min="1" max="1" width="15.5703125" style="89" customWidth="1"/>
    <col min="2" max="2" width="68.42578125" style="89" bestFit="1" customWidth="1"/>
    <col min="3" max="5" width="15.5703125" style="89" customWidth="1"/>
    <col min="6" max="6" width="11.42578125" style="89" customWidth="1"/>
    <col min="7" max="16384" width="11.42578125" style="89"/>
  </cols>
  <sheetData>
    <row r="1" spans="1:7" s="192" customFormat="1" ht="20.25" x14ac:dyDescent="0.3">
      <c r="A1" s="378" t="s">
        <v>275</v>
      </c>
      <c r="B1" s="378"/>
      <c r="C1" s="378"/>
      <c r="D1" s="379"/>
      <c r="E1" s="379"/>
    </row>
    <row r="2" spans="1:7" ht="29.25" customHeight="1" x14ac:dyDescent="0.25">
      <c r="A2" s="378"/>
      <c r="B2" s="378"/>
      <c r="C2" s="378"/>
      <c r="D2" s="379"/>
      <c r="E2" s="379"/>
    </row>
    <row r="3" spans="1:7" x14ac:dyDescent="0.25">
      <c r="A3" s="88"/>
      <c r="B3" s="88"/>
      <c r="C3" s="88"/>
    </row>
    <row r="4" spans="1:7" s="102" customFormat="1" x14ac:dyDescent="0.25">
      <c r="A4" s="118" t="s">
        <v>276</v>
      </c>
      <c r="G4" s="89"/>
    </row>
    <row r="5" spans="1:7" x14ac:dyDescent="0.25">
      <c r="A5" s="112"/>
      <c r="B5" s="102"/>
      <c r="C5" s="113">
        <f>+Resultatregnskap!C3</f>
        <v>45535</v>
      </c>
      <c r="D5" s="113">
        <f>+Resultatregnskap!C3</f>
        <v>45535</v>
      </c>
      <c r="E5" s="102"/>
      <c r="F5" s="169"/>
    </row>
    <row r="6" spans="1:7" ht="63" x14ac:dyDescent="0.25">
      <c r="A6" s="112"/>
      <c r="B6" s="102"/>
      <c r="C6" s="103" t="s">
        <v>277</v>
      </c>
      <c r="D6" s="100" t="s">
        <v>278</v>
      </c>
      <c r="E6" s="100" t="s">
        <v>279</v>
      </c>
      <c r="F6" s="169"/>
    </row>
    <row r="7" spans="1:7" x14ac:dyDescent="0.25">
      <c r="A7" s="102" t="s">
        <v>280</v>
      </c>
      <c r="B7" s="102"/>
      <c r="C7" s="103"/>
      <c r="D7" s="100"/>
      <c r="E7" s="100"/>
      <c r="F7" s="169"/>
    </row>
    <row r="8" spans="1:7" x14ac:dyDescent="0.25">
      <c r="A8" s="102"/>
      <c r="B8" s="102" t="s">
        <v>236</v>
      </c>
      <c r="C8" s="104">
        <v>0</v>
      </c>
      <c r="D8" s="105">
        <v>0</v>
      </c>
      <c r="E8" s="105">
        <f>C8-D8</f>
        <v>0</v>
      </c>
      <c r="F8" s="169"/>
    </row>
    <row r="9" spans="1:7" x14ac:dyDescent="0.25">
      <c r="A9" s="102"/>
      <c r="B9" s="102" t="s">
        <v>281</v>
      </c>
      <c r="C9" s="104">
        <v>0</v>
      </c>
      <c r="D9" s="105">
        <v>0</v>
      </c>
      <c r="E9" s="105">
        <f>C9-D9</f>
        <v>0</v>
      </c>
      <c r="F9" s="169"/>
    </row>
    <row r="10" spans="1:7" x14ac:dyDescent="0.25">
      <c r="A10" s="109"/>
      <c r="B10" s="109" t="s">
        <v>204</v>
      </c>
      <c r="C10" s="108">
        <f>SUM(C8:C9)</f>
        <v>0</v>
      </c>
      <c r="D10" s="108">
        <f>SUM(D8:D9)</f>
        <v>0</v>
      </c>
      <c r="E10" s="108">
        <f>SUM(E8:E9)</f>
        <v>0</v>
      </c>
      <c r="F10" s="169"/>
    </row>
    <row r="11" spans="1:7" x14ac:dyDescent="0.25">
      <c r="A11" s="102" t="s">
        <v>282</v>
      </c>
      <c r="B11" s="102"/>
      <c r="C11" s="104"/>
      <c r="D11" s="104"/>
      <c r="E11" s="104"/>
      <c r="F11" s="169"/>
    </row>
    <row r="12" spans="1:7" x14ac:dyDescent="0.25">
      <c r="A12" s="102"/>
      <c r="B12" s="102" t="s">
        <v>125</v>
      </c>
      <c r="C12" s="105">
        <v>0</v>
      </c>
      <c r="D12" s="105">
        <v>0</v>
      </c>
      <c r="E12" s="105">
        <f>C12-D12</f>
        <v>0</v>
      </c>
      <c r="F12" s="169"/>
    </row>
    <row r="13" spans="1:7" x14ac:dyDescent="0.25">
      <c r="A13" s="102"/>
      <c r="B13" s="102" t="s">
        <v>283</v>
      </c>
      <c r="C13" s="105">
        <v>0</v>
      </c>
      <c r="D13" s="105">
        <v>0</v>
      </c>
      <c r="E13" s="105">
        <f>C13-D13</f>
        <v>0</v>
      </c>
      <c r="F13" s="169"/>
    </row>
    <row r="14" spans="1:7" x14ac:dyDescent="0.25">
      <c r="A14" s="102"/>
      <c r="B14" s="102" t="s">
        <v>127</v>
      </c>
      <c r="C14" s="105">
        <v>0</v>
      </c>
      <c r="D14" s="105">
        <v>0</v>
      </c>
      <c r="E14" s="105">
        <f>C14-D14</f>
        <v>0</v>
      </c>
      <c r="F14" s="169"/>
    </row>
    <row r="15" spans="1:7" x14ac:dyDescent="0.25">
      <c r="A15" s="107"/>
      <c r="B15" s="109" t="s">
        <v>204</v>
      </c>
      <c r="C15" s="108">
        <f>SUM(C12:C14)</f>
        <v>0</v>
      </c>
      <c r="D15" s="108">
        <f>SUM(D12:D14)</f>
        <v>0</v>
      </c>
      <c r="E15" s="108">
        <f>SUM(E12:E14)</f>
        <v>0</v>
      </c>
      <c r="F15" s="169"/>
    </row>
    <row r="16" spans="1:7" x14ac:dyDescent="0.25">
      <c r="A16" s="102" t="s">
        <v>284</v>
      </c>
      <c r="B16" s="102"/>
      <c r="C16" s="117"/>
      <c r="D16" s="105"/>
      <c r="E16" s="105"/>
      <c r="F16" s="169"/>
    </row>
    <row r="17" spans="1:6" x14ac:dyDescent="0.25">
      <c r="A17" s="102"/>
      <c r="B17" s="102" t="s">
        <v>132</v>
      </c>
      <c r="C17" s="105">
        <v>0</v>
      </c>
      <c r="D17" s="105">
        <v>0</v>
      </c>
      <c r="E17" s="105">
        <f t="shared" ref="E17:E22" si="0">C17-D17</f>
        <v>0</v>
      </c>
      <c r="F17" s="169"/>
    </row>
    <row r="18" spans="1:6" x14ac:dyDescent="0.25">
      <c r="A18" s="102"/>
      <c r="B18" s="102" t="s">
        <v>135</v>
      </c>
      <c r="C18" s="105">
        <v>0</v>
      </c>
      <c r="D18" s="105">
        <v>0</v>
      </c>
      <c r="E18" s="105">
        <f t="shared" si="0"/>
        <v>0</v>
      </c>
      <c r="F18" s="169"/>
    </row>
    <row r="19" spans="1:6" x14ac:dyDescent="0.25">
      <c r="A19" s="102"/>
      <c r="B19" s="102" t="s">
        <v>136</v>
      </c>
      <c r="C19" s="105">
        <v>0</v>
      </c>
      <c r="D19" s="105">
        <v>0</v>
      </c>
      <c r="E19" s="105">
        <f t="shared" si="0"/>
        <v>0</v>
      </c>
      <c r="F19" s="169"/>
    </row>
    <row r="20" spans="1:6" x14ac:dyDescent="0.25">
      <c r="A20" s="102"/>
      <c r="B20" s="102" t="s">
        <v>127</v>
      </c>
      <c r="C20" s="105">
        <v>0</v>
      </c>
      <c r="D20" s="105">
        <v>0</v>
      </c>
      <c r="E20" s="105">
        <f t="shared" si="0"/>
        <v>0</v>
      </c>
      <c r="F20" s="169"/>
    </row>
    <row r="21" spans="1:6" x14ac:dyDescent="0.25">
      <c r="A21" s="169"/>
      <c r="B21" s="102" t="s">
        <v>285</v>
      </c>
      <c r="C21" s="105">
        <v>0</v>
      </c>
      <c r="D21" s="105">
        <v>0</v>
      </c>
      <c r="E21" s="105">
        <f t="shared" si="0"/>
        <v>0</v>
      </c>
      <c r="F21" s="169"/>
    </row>
    <row r="22" spans="1:6" x14ac:dyDescent="0.25">
      <c r="A22" s="102"/>
      <c r="B22" s="102" t="s">
        <v>145</v>
      </c>
      <c r="C22" s="105">
        <v>0</v>
      </c>
      <c r="D22" s="105">
        <v>0</v>
      </c>
      <c r="E22" s="105">
        <f t="shared" si="0"/>
        <v>0</v>
      </c>
      <c r="F22" s="169"/>
    </row>
    <row r="23" spans="1:6" x14ac:dyDescent="0.25">
      <c r="A23" s="107"/>
      <c r="B23" s="109" t="s">
        <v>204</v>
      </c>
      <c r="C23" s="108">
        <f>SUM(C17:C22)</f>
        <v>0</v>
      </c>
      <c r="D23" s="108">
        <f>SUM(D17:D22)</f>
        <v>0</v>
      </c>
      <c r="E23" s="108">
        <f>SUM(E17:E22)</f>
        <v>0</v>
      </c>
      <c r="F23" s="169"/>
    </row>
    <row r="24" spans="1:6" x14ac:dyDescent="0.25">
      <c r="A24" s="102" t="s">
        <v>286</v>
      </c>
      <c r="B24" s="102"/>
      <c r="C24" s="117"/>
      <c r="D24" s="105"/>
      <c r="E24" s="105"/>
      <c r="F24" s="169"/>
    </row>
    <row r="25" spans="1:6" x14ac:dyDescent="0.25">
      <c r="A25" s="102"/>
      <c r="B25" s="102" t="s">
        <v>158</v>
      </c>
      <c r="C25" s="105">
        <v>0</v>
      </c>
      <c r="D25" s="105">
        <v>0</v>
      </c>
      <c r="E25" s="105">
        <f>C25-D25</f>
        <v>0</v>
      </c>
      <c r="F25" s="169"/>
    </row>
    <row r="26" spans="1:6" x14ac:dyDescent="0.25">
      <c r="A26" s="102"/>
      <c r="B26" s="102" t="s">
        <v>161</v>
      </c>
      <c r="C26" s="105">
        <v>0</v>
      </c>
      <c r="D26" s="105">
        <v>0</v>
      </c>
      <c r="E26" s="105">
        <f>C26-D26</f>
        <v>0</v>
      </c>
      <c r="F26" s="169"/>
    </row>
    <row r="27" spans="1:6" x14ac:dyDescent="0.25">
      <c r="A27" s="107"/>
      <c r="B27" s="109" t="s">
        <v>204</v>
      </c>
      <c r="C27" s="108">
        <f>SUM(C25:C26)</f>
        <v>0</v>
      </c>
      <c r="D27" s="108">
        <f>SUM(D25:D26)</f>
        <v>0</v>
      </c>
      <c r="E27" s="108">
        <f>SUM(E25:E26)</f>
        <v>0</v>
      </c>
      <c r="F27" s="169"/>
    </row>
    <row r="28" spans="1:6" x14ac:dyDescent="0.25">
      <c r="A28" s="102" t="s">
        <v>287</v>
      </c>
      <c r="B28" s="102"/>
      <c r="C28" s="117"/>
      <c r="D28" s="105"/>
      <c r="E28" s="105"/>
      <c r="F28" s="169"/>
    </row>
    <row r="29" spans="1:6" x14ac:dyDescent="0.25">
      <c r="A29" s="102"/>
      <c r="B29" s="102" t="s">
        <v>164</v>
      </c>
      <c r="C29" s="105">
        <v>0</v>
      </c>
      <c r="D29" s="105">
        <v>0</v>
      </c>
      <c r="E29" s="105">
        <f t="shared" ref="E29:E35" si="1">C29-D29</f>
        <v>0</v>
      </c>
      <c r="F29" s="169"/>
    </row>
    <row r="30" spans="1:6" x14ac:dyDescent="0.25">
      <c r="A30" s="102"/>
      <c r="B30" s="102" t="s">
        <v>76</v>
      </c>
      <c r="C30" s="105">
        <v>0</v>
      </c>
      <c r="D30" s="105">
        <v>0</v>
      </c>
      <c r="E30" s="105">
        <f t="shared" si="1"/>
        <v>0</v>
      </c>
      <c r="F30" s="169"/>
    </row>
    <row r="31" spans="1:6" x14ac:dyDescent="0.25">
      <c r="A31" s="102"/>
      <c r="B31" s="102" t="s">
        <v>77</v>
      </c>
      <c r="C31" s="105">
        <v>0</v>
      </c>
      <c r="D31" s="105">
        <v>0</v>
      </c>
      <c r="E31" s="105">
        <f t="shared" si="1"/>
        <v>0</v>
      </c>
      <c r="F31" s="169"/>
    </row>
    <row r="32" spans="1:6" x14ac:dyDescent="0.25">
      <c r="A32" s="102"/>
      <c r="B32" s="102" t="s">
        <v>166</v>
      </c>
      <c r="C32" s="105">
        <v>0</v>
      </c>
      <c r="D32" s="105">
        <v>0</v>
      </c>
      <c r="E32" s="105">
        <f t="shared" si="1"/>
        <v>0</v>
      </c>
      <c r="F32" s="169"/>
    </row>
    <row r="33" spans="1:6" x14ac:dyDescent="0.25">
      <c r="A33" s="102"/>
      <c r="B33" s="102" t="s">
        <v>167</v>
      </c>
      <c r="C33" s="105">
        <v>0</v>
      </c>
      <c r="D33" s="105">
        <v>0</v>
      </c>
      <c r="E33" s="105">
        <f t="shared" si="1"/>
        <v>0</v>
      </c>
      <c r="F33" s="169"/>
    </row>
    <row r="34" spans="1:6" x14ac:dyDescent="0.25">
      <c r="A34" s="102"/>
      <c r="B34" s="102" t="s">
        <v>168</v>
      </c>
      <c r="C34" s="105">
        <v>0</v>
      </c>
      <c r="D34" s="105">
        <v>0</v>
      </c>
      <c r="E34" s="105">
        <f t="shared" si="1"/>
        <v>0</v>
      </c>
      <c r="F34" s="169"/>
    </row>
    <row r="35" spans="1:6" x14ac:dyDescent="0.25">
      <c r="A35" s="102"/>
      <c r="B35" s="102" t="s">
        <v>173</v>
      </c>
      <c r="C35" s="105">
        <v>0</v>
      </c>
      <c r="D35" s="105">
        <v>0</v>
      </c>
      <c r="E35" s="105">
        <f t="shared" si="1"/>
        <v>0</v>
      </c>
      <c r="F35" s="169"/>
    </row>
    <row r="36" spans="1:6" x14ac:dyDescent="0.25">
      <c r="A36" s="107"/>
      <c r="B36" s="109" t="s">
        <v>204</v>
      </c>
      <c r="C36" s="108">
        <f>SUM(C29:C35)</f>
        <v>0</v>
      </c>
      <c r="D36" s="108">
        <f>SUM(D29:D35)</f>
        <v>0</v>
      </c>
      <c r="E36" s="108">
        <f>SUM(E29:E35)</f>
        <v>0</v>
      </c>
      <c r="F36" s="170"/>
    </row>
    <row r="37" spans="1:6" x14ac:dyDescent="0.25">
      <c r="A37" s="102"/>
      <c r="B37" s="106"/>
      <c r="C37" s="117"/>
      <c r="D37" s="105"/>
      <c r="E37" s="105"/>
      <c r="F37" s="169"/>
    </row>
    <row r="38" spans="1:6" ht="16.5" thickBot="1" x14ac:dyDescent="0.3">
      <c r="A38" s="110" t="s">
        <v>204</v>
      </c>
      <c r="B38" s="110"/>
      <c r="C38" s="111">
        <f>C10+C15+C23+C27+C36</f>
        <v>0</v>
      </c>
      <c r="D38" s="111">
        <f>D10+D15+D23+D27+D36</f>
        <v>0</v>
      </c>
      <c r="E38" s="111">
        <f>E10+E15+E23+E27+E36</f>
        <v>0</v>
      </c>
      <c r="F38" s="169"/>
    </row>
    <row r="39" spans="1:6" ht="16.5" thickTop="1" x14ac:dyDescent="0.25"/>
  </sheetData>
  <mergeCells count="1">
    <mergeCell ref="A1:E2"/>
  </mergeCells>
  <pageMargins left="0.23622047244094491" right="0.23622047244094491" top="0.55118110236220474" bottom="0.55118110236220474" header="0.31496062992125984" footer="0.31496062992125984"/>
  <pageSetup paperSize="9" scale="77" orientation="portrait" r:id="rId1"/>
  <headerFooter>
    <oddHeader>&amp;LVirksomhetsregnskap for bruttobudsjetterte virksomheter i henhold til de statlige regnskapsstandardene (SRS)</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396AF-4C7F-41F9-95FC-756C6B84E418}">
  <dimension ref="A1:E33"/>
  <sheetViews>
    <sheetView showGridLines="0" tabSelected="1" zoomScaleNormal="100" workbookViewId="0">
      <selection activeCell="A2" sqref="A2"/>
    </sheetView>
  </sheetViews>
  <sheetFormatPr baseColWidth="10" defaultColWidth="11.42578125" defaultRowHeight="15" customHeight="1" x14ac:dyDescent="0.25"/>
  <cols>
    <col min="1" max="1" width="57.5703125" style="89" customWidth="1"/>
    <col min="2" max="2" width="15.5703125" style="89" customWidth="1"/>
    <col min="3" max="3" width="5.5703125" style="89" customWidth="1"/>
    <col min="4" max="5" width="15.5703125" style="89" customWidth="1"/>
    <col min="6" max="16384" width="11.42578125" style="89"/>
  </cols>
  <sheetData>
    <row r="1" spans="1:5" s="192" customFormat="1" ht="20.25" x14ac:dyDescent="0.3">
      <c r="A1" s="190" t="s">
        <v>393</v>
      </c>
      <c r="B1" s="191"/>
      <c r="C1" s="191"/>
      <c r="D1" s="191"/>
      <c r="E1" s="191"/>
    </row>
    <row r="3" spans="1:5" ht="15" customHeight="1" x14ac:dyDescent="0.25">
      <c r="A3" s="93" t="s">
        <v>288</v>
      </c>
    </row>
    <row r="4" spans="1:5" ht="15" customHeight="1" x14ac:dyDescent="0.25">
      <c r="A4" s="167"/>
    </row>
    <row r="5" spans="1:5" ht="15" customHeight="1" x14ac:dyDescent="0.25">
      <c r="A5" s="167" t="s">
        <v>106</v>
      </c>
    </row>
    <row r="6" spans="1:5" ht="15" customHeight="1" x14ac:dyDescent="0.25">
      <c r="A6" s="98"/>
      <c r="B6" s="94">
        <f>+Resultatregnskap!C3</f>
        <v>45535</v>
      </c>
      <c r="C6" s="94"/>
      <c r="D6" s="94">
        <f>+Resultatregnskap!D3</f>
        <v>45169</v>
      </c>
      <c r="E6" s="94">
        <f>+Resultatregnskap!E3</f>
        <v>45291</v>
      </c>
    </row>
    <row r="7" spans="1:5" ht="15" customHeight="1" x14ac:dyDescent="0.25">
      <c r="A7" s="86"/>
      <c r="B7" s="87"/>
      <c r="C7" s="87"/>
      <c r="D7" s="87"/>
      <c r="E7" s="87"/>
    </row>
    <row r="8" spans="1:5" ht="15" customHeight="1" x14ac:dyDescent="0.25">
      <c r="A8" s="89" t="s">
        <v>289</v>
      </c>
      <c r="B8" s="37">
        <v>0</v>
      </c>
      <c r="C8" s="37"/>
      <c r="D8" s="37">
        <v>0</v>
      </c>
      <c r="E8" s="37">
        <v>0</v>
      </c>
    </row>
    <row r="9" spans="1:5" ht="15" customHeight="1" x14ac:dyDescent="0.25">
      <c r="A9" s="89" t="s">
        <v>290</v>
      </c>
      <c r="B9" s="37">
        <v>0</v>
      </c>
      <c r="C9" s="37"/>
      <c r="D9" s="37">
        <v>0</v>
      </c>
      <c r="E9" s="37">
        <v>0</v>
      </c>
    </row>
    <row r="10" spans="1:5" ht="15" customHeight="1" x14ac:dyDescent="0.25">
      <c r="A10" s="89" t="s">
        <v>291</v>
      </c>
      <c r="B10" s="37">
        <v>0</v>
      </c>
      <c r="C10" s="37"/>
      <c r="D10" s="37">
        <v>0</v>
      </c>
      <c r="E10" s="37">
        <v>0</v>
      </c>
    </row>
    <row r="11" spans="1:5" s="86" customFormat="1" ht="15" customHeight="1" x14ac:dyDescent="0.25">
      <c r="A11" s="90" t="s">
        <v>292</v>
      </c>
      <c r="B11" s="38">
        <f>SUM(B8:B10)</f>
        <v>0</v>
      </c>
      <c r="C11" s="38"/>
      <c r="D11" s="38">
        <f>SUM(D8:D10)</f>
        <v>0</v>
      </c>
      <c r="E11" s="38">
        <f>SUM(E8:E10)</f>
        <v>0</v>
      </c>
    </row>
    <row r="12" spans="1:5" s="86" customFormat="1" ht="15" customHeight="1" x14ac:dyDescent="0.25">
      <c r="A12" s="98"/>
      <c r="B12" s="134"/>
      <c r="C12" s="134"/>
      <c r="D12" s="134"/>
      <c r="E12" s="134"/>
    </row>
    <row r="13" spans="1:5" s="86" customFormat="1" ht="15" customHeight="1" x14ac:dyDescent="0.25">
      <c r="A13" s="98"/>
      <c r="B13" s="134"/>
      <c r="C13" s="134"/>
      <c r="D13" s="134"/>
      <c r="E13" s="134"/>
    </row>
    <row r="14" spans="1:5" ht="15" customHeight="1" x14ac:dyDescent="0.25">
      <c r="B14" s="37"/>
      <c r="C14" s="37"/>
      <c r="D14" s="37"/>
      <c r="E14" s="37"/>
    </row>
    <row r="15" spans="1:5" ht="15" customHeight="1" x14ac:dyDescent="0.25">
      <c r="A15" s="93" t="s">
        <v>293</v>
      </c>
    </row>
    <row r="16" spans="1:5" ht="15" customHeight="1" x14ac:dyDescent="0.25">
      <c r="A16" s="93"/>
    </row>
    <row r="17" spans="1:5" ht="15" customHeight="1" x14ac:dyDescent="0.25">
      <c r="A17" s="167" t="s">
        <v>106</v>
      </c>
    </row>
    <row r="18" spans="1:5" ht="15" customHeight="1" x14ac:dyDescent="0.25">
      <c r="A18" s="98"/>
      <c r="B18" s="94">
        <f>+Resultatregnskap!C3</f>
        <v>45535</v>
      </c>
      <c r="C18" s="94"/>
      <c r="D18" s="94">
        <f>+Resultatregnskap!D3</f>
        <v>45169</v>
      </c>
      <c r="E18" s="94">
        <f>+Resultatregnskap!E3</f>
        <v>45291</v>
      </c>
    </row>
    <row r="19" spans="1:5" ht="15" customHeight="1" x14ac:dyDescent="0.25">
      <c r="A19" s="86"/>
      <c r="B19" s="87"/>
      <c r="C19" s="87"/>
      <c r="D19" s="87"/>
      <c r="E19" s="87"/>
    </row>
    <row r="20" spans="1:5" ht="15" customHeight="1" x14ac:dyDescent="0.25">
      <c r="A20" s="89" t="s">
        <v>289</v>
      </c>
      <c r="B20" s="37">
        <v>0</v>
      </c>
      <c r="C20" s="37"/>
      <c r="D20" s="37">
        <v>0</v>
      </c>
      <c r="E20" s="37">
        <v>0</v>
      </c>
    </row>
    <row r="21" spans="1:5" ht="15" customHeight="1" x14ac:dyDescent="0.25">
      <c r="A21" s="89" t="s">
        <v>290</v>
      </c>
      <c r="B21" s="37">
        <v>0</v>
      </c>
      <c r="C21" s="37"/>
      <c r="D21" s="37">
        <v>0</v>
      </c>
      <c r="E21" s="37">
        <v>0</v>
      </c>
    </row>
    <row r="22" spans="1:5" ht="15" customHeight="1" x14ac:dyDescent="0.25">
      <c r="A22" s="82" t="s">
        <v>291</v>
      </c>
      <c r="B22" s="37">
        <v>0</v>
      </c>
      <c r="C22" s="37"/>
      <c r="D22" s="37">
        <v>0</v>
      </c>
      <c r="E22" s="37">
        <v>0</v>
      </c>
    </row>
    <row r="23" spans="1:5" ht="15" customHeight="1" x14ac:dyDescent="0.25">
      <c r="A23" s="90" t="s">
        <v>292</v>
      </c>
      <c r="B23" s="38">
        <f>SUM(B20:B22)</f>
        <v>0</v>
      </c>
      <c r="C23" s="38"/>
      <c r="D23" s="38">
        <f>SUM(D20:D22)</f>
        <v>0</v>
      </c>
      <c r="E23" s="38">
        <f>SUM(E20:E22)</f>
        <v>0</v>
      </c>
    </row>
    <row r="25" spans="1:5" ht="15" customHeight="1" x14ac:dyDescent="0.25">
      <c r="A25" s="167" t="s">
        <v>294</v>
      </c>
    </row>
    <row r="26" spans="1:5" ht="15" customHeight="1" x14ac:dyDescent="0.25">
      <c r="B26" s="94">
        <f>+Resultatregnskap!C3</f>
        <v>45535</v>
      </c>
      <c r="C26" s="94"/>
      <c r="D26" s="94">
        <f>+Resultatregnskap!D3</f>
        <v>45169</v>
      </c>
      <c r="E26" s="94">
        <f>+Resultatregnskap!E3</f>
        <v>45291</v>
      </c>
    </row>
    <row r="27" spans="1:5" ht="15" customHeight="1" x14ac:dyDescent="0.25">
      <c r="A27" s="89" t="s">
        <v>295</v>
      </c>
      <c r="B27" s="37">
        <v>0</v>
      </c>
      <c r="C27" s="37"/>
      <c r="D27" s="37">
        <v>0</v>
      </c>
      <c r="E27" s="37">
        <v>0</v>
      </c>
    </row>
    <row r="28" spans="1:5" ht="15" customHeight="1" x14ac:dyDescent="0.25">
      <c r="A28" s="89" t="s">
        <v>296</v>
      </c>
      <c r="B28" s="37">
        <v>0</v>
      </c>
      <c r="C28" s="37"/>
      <c r="D28" s="37">
        <v>0</v>
      </c>
      <c r="E28" s="37">
        <v>0</v>
      </c>
    </row>
    <row r="29" spans="1:5" ht="31.5" x14ac:dyDescent="0.25">
      <c r="A29" s="99" t="s">
        <v>297</v>
      </c>
      <c r="B29" s="38">
        <f>SUM(B27:B28)</f>
        <v>0</v>
      </c>
      <c r="C29" s="38"/>
      <c r="D29" s="38">
        <f>SUM(D27:D28)</f>
        <v>0</v>
      </c>
      <c r="E29" s="38">
        <f>SUM(E27:E28)</f>
        <v>0</v>
      </c>
    </row>
    <row r="33" spans="1:1" ht="15" customHeight="1" x14ac:dyDescent="0.25">
      <c r="A33" s="86"/>
    </row>
  </sheetData>
  <pageMargins left="0.23622047244094491" right="0.23622047244094491" top="0.55118110236220474" bottom="0.55118110236220474" header="0.31496062992125984" footer="0.31496062992125984"/>
  <pageSetup paperSize="9" scale="90" orientation="portrait" r:id="rId1"/>
  <headerFooter>
    <oddHeader>&amp;LVirksomhetsregnskap for bruttobudsjetterte virksomheter i henhold til de statlige regnskapsstandardene (SRS)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FE554-BF8A-4361-80E8-FD719E852C41}">
  <dimension ref="A1:E25"/>
  <sheetViews>
    <sheetView showGridLines="0" zoomScaleNormal="100" workbookViewId="0">
      <selection activeCell="E33" sqref="E33"/>
    </sheetView>
  </sheetViews>
  <sheetFormatPr baseColWidth="10" defaultColWidth="11.42578125" defaultRowHeight="15" customHeight="1" x14ac:dyDescent="0.25"/>
  <cols>
    <col min="1" max="1" width="46.42578125" style="89" customWidth="1"/>
    <col min="2" max="2" width="15.5703125" style="89" customWidth="1"/>
    <col min="3" max="3" width="5.5703125" style="89" customWidth="1"/>
    <col min="4" max="5" width="15.5703125" style="89" customWidth="1"/>
    <col min="6" max="16384" width="11.42578125" style="89"/>
  </cols>
  <sheetData>
    <row r="1" spans="1:5" s="192" customFormat="1" ht="20.25" x14ac:dyDescent="0.3">
      <c r="A1" s="190" t="s">
        <v>392</v>
      </c>
      <c r="B1" s="191"/>
      <c r="C1" s="191"/>
      <c r="D1" s="191"/>
      <c r="E1" s="191"/>
    </row>
    <row r="2" spans="1:5" ht="15" customHeight="1" x14ac:dyDescent="0.25">
      <c r="A2" s="86"/>
    </row>
    <row r="3" spans="1:5" ht="15" customHeight="1" x14ac:dyDescent="0.25">
      <c r="A3" s="93" t="s">
        <v>390</v>
      </c>
    </row>
    <row r="4" spans="1:5" ht="15" customHeight="1" x14ac:dyDescent="0.25">
      <c r="A4" s="93"/>
    </row>
    <row r="5" spans="1:5" ht="15" customHeight="1" x14ac:dyDescent="0.25">
      <c r="A5" s="167" t="s">
        <v>108</v>
      </c>
    </row>
    <row r="6" spans="1:5" ht="15" customHeight="1" x14ac:dyDescent="0.25">
      <c r="A6" s="98"/>
      <c r="B6" s="94">
        <f>+Resultatregnskap!C3</f>
        <v>45535</v>
      </c>
      <c r="C6" s="94"/>
      <c r="D6" s="94">
        <f>+Resultatregnskap!D3</f>
        <v>45169</v>
      </c>
      <c r="E6" s="94">
        <f>+Resultatregnskap!E3</f>
        <v>45291</v>
      </c>
    </row>
    <row r="7" spans="1:5" ht="15" customHeight="1" x14ac:dyDescent="0.25">
      <c r="A7" s="86"/>
      <c r="B7" s="87"/>
      <c r="C7" s="87"/>
      <c r="D7" s="87"/>
      <c r="E7" s="87"/>
    </row>
    <row r="8" spans="1:5" ht="15" customHeight="1" x14ac:dyDescent="0.25">
      <c r="A8" s="89" t="s">
        <v>298</v>
      </c>
      <c r="B8" s="37">
        <v>0</v>
      </c>
      <c r="C8" s="37"/>
      <c r="D8" s="37">
        <v>0</v>
      </c>
      <c r="E8" s="37">
        <v>0</v>
      </c>
    </row>
    <row r="9" spans="1:5" ht="15" customHeight="1" x14ac:dyDescent="0.25">
      <c r="A9" s="89" t="s">
        <v>299</v>
      </c>
      <c r="B9" s="37">
        <v>0</v>
      </c>
      <c r="C9" s="37"/>
      <c r="D9" s="37">
        <v>0</v>
      </c>
      <c r="E9" s="37">
        <v>0</v>
      </c>
    </row>
    <row r="10" spans="1:5" ht="15" customHeight="1" x14ac:dyDescent="0.25">
      <c r="A10" s="89" t="s">
        <v>300</v>
      </c>
      <c r="B10" s="101">
        <v>0</v>
      </c>
      <c r="C10" s="101"/>
      <c r="D10" s="101">
        <v>0</v>
      </c>
      <c r="E10" s="101">
        <v>0</v>
      </c>
    </row>
    <row r="11" spans="1:5" s="86" customFormat="1" ht="15" customHeight="1" x14ac:dyDescent="0.25">
      <c r="A11" s="90" t="s">
        <v>301</v>
      </c>
      <c r="B11" s="38">
        <f>SUM(B8:B10)</f>
        <v>0</v>
      </c>
      <c r="C11" s="38"/>
      <c r="D11" s="38">
        <f>SUM(D8:D10)</f>
        <v>0</v>
      </c>
      <c r="E11" s="38">
        <f>SUM(E8:E10)</f>
        <v>0</v>
      </c>
    </row>
    <row r="14" spans="1:5" ht="15" customHeight="1" x14ac:dyDescent="0.25">
      <c r="A14" s="93" t="s">
        <v>391</v>
      </c>
    </row>
    <row r="15" spans="1:5" ht="15" customHeight="1" x14ac:dyDescent="0.25">
      <c r="A15" s="93"/>
    </row>
    <row r="16" spans="1:5" ht="15" customHeight="1" x14ac:dyDescent="0.25">
      <c r="A16" s="167" t="s">
        <v>108</v>
      </c>
    </row>
    <row r="17" spans="1:5" ht="15" customHeight="1" x14ac:dyDescent="0.25">
      <c r="A17" s="98"/>
      <c r="B17" s="94">
        <f>+Resultatregnskap!C3</f>
        <v>45535</v>
      </c>
      <c r="C17" s="94"/>
      <c r="D17" s="94">
        <f>+Resultatregnskap!D3</f>
        <v>45169</v>
      </c>
      <c r="E17" s="94">
        <f>+Resultatregnskap!E3</f>
        <v>45291</v>
      </c>
    </row>
    <row r="18" spans="1:5" ht="15" customHeight="1" x14ac:dyDescent="0.25">
      <c r="A18" s="86"/>
      <c r="B18" s="87"/>
      <c r="C18" s="87"/>
      <c r="D18" s="87"/>
      <c r="E18" s="87"/>
    </row>
    <row r="19" spans="1:5" ht="15" customHeight="1" x14ac:dyDescent="0.25">
      <c r="A19" s="89" t="s">
        <v>298</v>
      </c>
      <c r="B19" s="37">
        <v>0</v>
      </c>
      <c r="C19" s="37"/>
      <c r="D19" s="37">
        <v>0</v>
      </c>
      <c r="E19" s="37">
        <v>0</v>
      </c>
    </row>
    <row r="20" spans="1:5" ht="15" customHeight="1" x14ac:dyDescent="0.25">
      <c r="A20" s="89" t="s">
        <v>299</v>
      </c>
      <c r="B20" s="37">
        <v>0</v>
      </c>
      <c r="C20" s="37"/>
      <c r="D20" s="37">
        <v>0</v>
      </c>
      <c r="E20" s="37">
        <v>0</v>
      </c>
    </row>
    <row r="21" spans="1:5" ht="15" customHeight="1" x14ac:dyDescent="0.25">
      <c r="A21" s="89" t="s">
        <v>300</v>
      </c>
      <c r="B21" s="101">
        <v>0</v>
      </c>
      <c r="C21" s="101"/>
      <c r="D21" s="101">
        <v>0</v>
      </c>
      <c r="E21" s="101">
        <v>0</v>
      </c>
    </row>
    <row r="22" spans="1:5" ht="15" customHeight="1" x14ac:dyDescent="0.25">
      <c r="A22" s="168" t="s">
        <v>301</v>
      </c>
      <c r="B22" s="38">
        <f>SUM(B19:B21)</f>
        <v>0</v>
      </c>
      <c r="C22" s="38"/>
      <c r="D22" s="38">
        <f>SUM(D19:D21)</f>
        <v>0</v>
      </c>
      <c r="E22" s="38">
        <f>SUM(E19:E21)</f>
        <v>0</v>
      </c>
    </row>
    <row r="24" spans="1:5" ht="15" customHeight="1" x14ac:dyDescent="0.25">
      <c r="A24" s="167" t="s">
        <v>173</v>
      </c>
    </row>
    <row r="25" spans="1:5" ht="15" customHeight="1" x14ac:dyDescent="0.25">
      <c r="A25" s="93" t="s">
        <v>302</v>
      </c>
    </row>
  </sheetData>
  <pageMargins left="0.23622047244094491" right="0.23622047244094491" top="0.55118110236220474" bottom="0.55118110236220474" header="0.31496062992125984" footer="0.31496062992125984"/>
  <pageSetup paperSize="9" scale="90" orientation="portrait" r:id="rId1"/>
  <headerFooter>
    <oddHeader>&amp;LVirksomhetsregnskap for bruttobudsjetterte virksomheter i henhold til de statlige regnskapsstandardene (SRS)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7"/>
  <sheetViews>
    <sheetView showGridLines="0" zoomScaleNormal="100" workbookViewId="0">
      <selection activeCell="D14" sqref="D14"/>
    </sheetView>
  </sheetViews>
  <sheetFormatPr baseColWidth="10" defaultColWidth="11.42578125" defaultRowHeight="15.75" x14ac:dyDescent="0.25"/>
  <cols>
    <col min="1" max="1" width="28.42578125" style="3" customWidth="1"/>
    <col min="2" max="9" width="16.42578125" style="3" customWidth="1"/>
    <col min="10" max="16384" width="11.42578125" style="3"/>
  </cols>
  <sheetData>
    <row r="1" spans="1:9" s="186" customFormat="1" ht="20.25" x14ac:dyDescent="0.3">
      <c r="A1" s="188" t="s">
        <v>303</v>
      </c>
      <c r="B1" s="189"/>
      <c r="C1" s="189"/>
      <c r="D1" s="189"/>
      <c r="E1" s="189"/>
      <c r="F1" s="189"/>
      <c r="G1" s="189"/>
      <c r="H1" s="189"/>
      <c r="I1" s="185"/>
    </row>
    <row r="2" spans="1:9" x14ac:dyDescent="0.25">
      <c r="A2" s="165"/>
      <c r="B2" s="76"/>
      <c r="C2" s="76"/>
      <c r="D2" s="76"/>
      <c r="E2" s="76"/>
      <c r="F2" s="76"/>
      <c r="G2" s="76"/>
      <c r="H2" s="76"/>
    </row>
    <row r="3" spans="1:9" s="47" customFormat="1" ht="63" x14ac:dyDescent="0.25">
      <c r="A3" s="166" t="s">
        <v>304</v>
      </c>
      <c r="B3" s="70" t="s">
        <v>305</v>
      </c>
      <c r="C3" s="70" t="s">
        <v>306</v>
      </c>
      <c r="D3" s="70" t="s">
        <v>307</v>
      </c>
      <c r="E3" s="70" t="s">
        <v>308</v>
      </c>
      <c r="F3" s="70" t="s">
        <v>378</v>
      </c>
      <c r="G3" s="70" t="s">
        <v>379</v>
      </c>
      <c r="H3" s="70" t="s">
        <v>309</v>
      </c>
      <c r="I3" s="70" t="s">
        <v>310</v>
      </c>
    </row>
    <row r="4" spans="1:9" x14ac:dyDescent="0.25">
      <c r="A4" s="39" t="s">
        <v>311</v>
      </c>
      <c r="B4" s="66"/>
      <c r="C4" s="66"/>
      <c r="D4" s="40">
        <v>0</v>
      </c>
      <c r="E4" s="40">
        <v>0</v>
      </c>
      <c r="F4" s="21">
        <v>0</v>
      </c>
      <c r="G4" s="21">
        <v>0</v>
      </c>
      <c r="H4" s="21">
        <v>0</v>
      </c>
      <c r="I4" s="3">
        <v>0</v>
      </c>
    </row>
    <row r="5" spans="1:9" x14ac:dyDescent="0.25">
      <c r="A5" s="39" t="s">
        <v>312</v>
      </c>
      <c r="B5" s="66"/>
      <c r="C5" s="66"/>
      <c r="D5" s="40">
        <v>0</v>
      </c>
      <c r="E5" s="40">
        <v>0</v>
      </c>
      <c r="F5" s="21">
        <v>0</v>
      </c>
      <c r="G5" s="21">
        <v>0</v>
      </c>
      <c r="H5" s="21">
        <v>0</v>
      </c>
      <c r="I5" s="3">
        <v>0</v>
      </c>
    </row>
    <row r="6" spans="1:9" x14ac:dyDescent="0.25">
      <c r="A6" s="39" t="s">
        <v>313</v>
      </c>
      <c r="B6" s="66"/>
      <c r="C6" s="66"/>
      <c r="D6" s="40">
        <v>0</v>
      </c>
      <c r="E6" s="40">
        <v>0</v>
      </c>
      <c r="F6" s="21">
        <v>0</v>
      </c>
      <c r="G6" s="21">
        <v>0</v>
      </c>
      <c r="H6" s="21">
        <v>0</v>
      </c>
      <c r="I6" s="3">
        <v>0</v>
      </c>
    </row>
    <row r="7" spans="1:9" x14ac:dyDescent="0.25">
      <c r="A7" s="41" t="s">
        <v>389</v>
      </c>
      <c r="B7" s="42"/>
      <c r="C7" s="42"/>
      <c r="D7" s="43"/>
      <c r="E7" s="43"/>
      <c r="F7" s="44"/>
      <c r="G7" s="44"/>
      <c r="H7" s="45">
        <f>SUM(H4:H6)</f>
        <v>0</v>
      </c>
      <c r="I7" s="46">
        <f>SUM(I4:I6)</f>
        <v>0</v>
      </c>
    </row>
  </sheetData>
  <customSheetViews>
    <customSheetView guid="{7AE059DB-4A82-45F3-B3C8-A058B7BDCC5A}" showPageBreaks="1" fitToPage="1" showRuler="0">
      <selection activeCell="G25" sqref="G25"/>
      <pageMargins left="0" right="0" top="0" bottom="0" header="0" footer="0"/>
      <pageSetup paperSize="9" scale="5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K7" sqref="K7"/>
      <pageMargins left="0" right="0" top="0" bottom="0" header="0" footer="0"/>
      <pageSetup paperSize="9" scale="57"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63" orientation="portrait" r:id="rId3"/>
  <headerFooter>
    <oddHeader>&amp;LVirksomhetsregnskap for bruttobudsjetterte virksomheter i henhold til de statlige regnskapsstandardene (SRS)</oddHeader>
  </headerFooter>
  <ignoredErrors>
    <ignoredError sqref="H7:I7"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3"/>
  <sheetViews>
    <sheetView showGridLines="0" zoomScaleNormal="100" workbookViewId="0">
      <selection activeCell="D26" sqref="D26"/>
    </sheetView>
  </sheetViews>
  <sheetFormatPr baseColWidth="10" defaultColWidth="11.42578125" defaultRowHeight="15" customHeight="1" x14ac:dyDescent="0.25"/>
  <cols>
    <col min="1" max="1" width="48.1406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7" t="s">
        <v>314</v>
      </c>
      <c r="B1" s="185"/>
      <c r="C1" s="185"/>
      <c r="D1" s="185"/>
      <c r="E1" s="185"/>
    </row>
    <row r="2" spans="1:5" ht="15" customHeight="1" x14ac:dyDescent="0.25">
      <c r="A2" s="12"/>
    </row>
    <row r="3" spans="1:5" ht="15" customHeight="1" x14ac:dyDescent="0.25">
      <c r="A3" s="12"/>
      <c r="B3" s="162">
        <f>Resultatregnskap!C3</f>
        <v>45535</v>
      </c>
      <c r="C3" s="162"/>
      <c r="D3" s="162">
        <f>Resultatregnskap!D3</f>
        <v>45169</v>
      </c>
      <c r="E3" s="162">
        <f>Resultatregnskap!E3</f>
        <v>45291</v>
      </c>
    </row>
    <row r="4" spans="1:5" ht="15" customHeight="1" x14ac:dyDescent="0.25">
      <c r="A4" s="1" t="s">
        <v>315</v>
      </c>
    </row>
    <row r="5" spans="1:5" ht="15" customHeight="1" x14ac:dyDescent="0.25">
      <c r="A5" s="31" t="s">
        <v>316</v>
      </c>
      <c r="B5" s="33">
        <v>0</v>
      </c>
      <c r="C5" s="33"/>
      <c r="D5" s="33">
        <v>0</v>
      </c>
      <c r="E5" s="33">
        <v>0</v>
      </c>
    </row>
    <row r="6" spans="1:5" ht="15" customHeight="1" x14ac:dyDescent="0.25">
      <c r="A6" s="31" t="s">
        <v>317</v>
      </c>
      <c r="B6" s="33">
        <v>0</v>
      </c>
      <c r="C6" s="33"/>
      <c r="D6" s="33">
        <v>0</v>
      </c>
      <c r="E6" s="33">
        <v>0</v>
      </c>
    </row>
    <row r="7" spans="1:5" ht="15" customHeight="1" x14ac:dyDescent="0.25">
      <c r="A7" s="31" t="s">
        <v>318</v>
      </c>
      <c r="B7" s="33">
        <v>0</v>
      </c>
      <c r="C7" s="33"/>
      <c r="D7" s="33">
        <v>0</v>
      </c>
      <c r="E7" s="33">
        <v>0</v>
      </c>
    </row>
    <row r="8" spans="1:5" ht="15" customHeight="1" x14ac:dyDescent="0.25">
      <c r="A8" s="48" t="s">
        <v>319</v>
      </c>
      <c r="B8" s="33">
        <v>0</v>
      </c>
      <c r="C8" s="33"/>
      <c r="D8" s="33">
        <v>0</v>
      </c>
      <c r="E8" s="33">
        <v>0</v>
      </c>
    </row>
    <row r="9" spans="1:5" ht="15" customHeight="1" x14ac:dyDescent="0.25">
      <c r="A9" s="49" t="s">
        <v>320</v>
      </c>
      <c r="B9" s="11">
        <f>SUM(B5:B8)</f>
        <v>0</v>
      </c>
      <c r="C9" s="11"/>
      <c r="D9" s="11">
        <f>SUM(D5:D8)</f>
        <v>0</v>
      </c>
      <c r="E9" s="11">
        <f>SUM(E5:E8)</f>
        <v>0</v>
      </c>
    </row>
    <row r="10" spans="1:5" ht="15" customHeight="1" x14ac:dyDescent="0.25">
      <c r="A10" s="17"/>
      <c r="B10" s="7"/>
      <c r="C10" s="7"/>
      <c r="D10" s="8"/>
      <c r="E10" s="8"/>
    </row>
    <row r="11" spans="1:5" ht="15" customHeight="1" x14ac:dyDescent="0.25">
      <c r="A11" s="17" t="s">
        <v>321</v>
      </c>
      <c r="B11" s="18"/>
      <c r="C11" s="18"/>
      <c r="D11" s="33"/>
      <c r="E11" s="33"/>
    </row>
    <row r="12" spans="1:5" ht="15" customHeight="1" x14ac:dyDescent="0.25">
      <c r="A12" s="14" t="s">
        <v>322</v>
      </c>
      <c r="B12" s="33">
        <v>0</v>
      </c>
      <c r="C12" s="33"/>
      <c r="D12" s="33">
        <v>0</v>
      </c>
      <c r="E12" s="33">
        <v>0</v>
      </c>
    </row>
    <row r="13" spans="1:5" ht="15" customHeight="1" x14ac:dyDescent="0.25">
      <c r="A13" s="14" t="s">
        <v>323</v>
      </c>
      <c r="B13" s="33">
        <v>0</v>
      </c>
      <c r="C13" s="33"/>
      <c r="D13" s="33">
        <v>0</v>
      </c>
      <c r="E13" s="33">
        <v>0</v>
      </c>
    </row>
    <row r="14" spans="1:5" ht="15" customHeight="1" x14ac:dyDescent="0.25">
      <c r="A14" s="14" t="s">
        <v>324</v>
      </c>
      <c r="B14" s="33">
        <v>0</v>
      </c>
      <c r="C14" s="33"/>
      <c r="D14" s="33">
        <v>0</v>
      </c>
      <c r="E14" s="33">
        <v>0</v>
      </c>
    </row>
    <row r="15" spans="1:5" ht="15" customHeight="1" x14ac:dyDescent="0.25">
      <c r="A15" s="14" t="s">
        <v>325</v>
      </c>
      <c r="B15" s="33">
        <v>0</v>
      </c>
      <c r="C15" s="33"/>
      <c r="D15" s="33">
        <v>0</v>
      </c>
      <c r="E15" s="33">
        <v>0</v>
      </c>
    </row>
    <row r="16" spans="1:5" ht="15" customHeight="1" x14ac:dyDescent="0.25">
      <c r="A16" s="14" t="s">
        <v>326</v>
      </c>
      <c r="B16" s="33">
        <v>0</v>
      </c>
      <c r="C16" s="33"/>
      <c r="D16" s="33">
        <v>0</v>
      </c>
      <c r="E16" s="33">
        <v>0</v>
      </c>
    </row>
    <row r="17" spans="1:5" ht="15" customHeight="1" x14ac:dyDescent="0.25">
      <c r="A17" s="50" t="s">
        <v>327</v>
      </c>
      <c r="B17" s="11">
        <f>SUM(B12:B16)</f>
        <v>0</v>
      </c>
      <c r="C17" s="11"/>
      <c r="D17" s="11">
        <f>SUM(D12:D16)</f>
        <v>0</v>
      </c>
      <c r="E17" s="11">
        <f>SUM(E12:E16)</f>
        <v>0</v>
      </c>
    </row>
    <row r="18" spans="1:5" ht="15" customHeight="1" x14ac:dyDescent="0.25">
      <c r="B18" s="7"/>
      <c r="C18" s="7"/>
      <c r="D18" s="8"/>
      <c r="E18" s="8"/>
    </row>
    <row r="19" spans="1:5" ht="15" customHeight="1" x14ac:dyDescent="0.25">
      <c r="A19" s="10" t="s">
        <v>328</v>
      </c>
      <c r="B19" s="11">
        <f>B9-B17</f>
        <v>0</v>
      </c>
      <c r="C19" s="11"/>
      <c r="D19" s="11">
        <f>D9-D17</f>
        <v>0</v>
      </c>
      <c r="E19" s="11">
        <f>E9-E17</f>
        <v>0</v>
      </c>
    </row>
    <row r="23" spans="1:5" ht="15" customHeight="1" x14ac:dyDescent="0.25">
      <c r="A23" s="75"/>
    </row>
  </sheetData>
  <customSheetViews>
    <customSheetView guid="{7AE059DB-4A82-45F3-B3C8-A058B7BDCC5A}" showPageBreaks="1" fitToPage="1" showRuler="0">
      <selection activeCell="G25" sqref="G25"/>
      <pageMargins left="0" right="0" top="0" bottom="0" header="0" footer="0"/>
      <pageSetup paperSize="9" scale="9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26" sqref="A26"/>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90B2-CA2B-47D3-946E-300310D57251}">
  <dimension ref="A1:L49"/>
  <sheetViews>
    <sheetView showGridLines="0" showRuler="0" zoomScaleNormal="100" workbookViewId="0">
      <selection activeCell="D41" sqref="D41"/>
    </sheetView>
  </sheetViews>
  <sheetFormatPr baseColWidth="10" defaultColWidth="11.42578125" defaultRowHeight="12.75" x14ac:dyDescent="0.2"/>
  <cols>
    <col min="1" max="1" width="18.42578125" style="82" customWidth="1"/>
    <col min="2" max="2" width="32.85546875" style="82" customWidth="1"/>
    <col min="3" max="3" width="9.5703125" style="82" customWidth="1"/>
    <col min="4" max="4" width="24.85546875" style="82" customWidth="1"/>
    <col min="5" max="5" width="8.140625" style="82" customWidth="1"/>
    <col min="6" max="6" width="17.42578125" style="82" customWidth="1"/>
    <col min="7" max="7" width="17" style="82" customWidth="1"/>
    <col min="8" max="8" width="18.42578125" style="82" customWidth="1"/>
    <col min="9" max="9" width="11" style="82" customWidth="1"/>
    <col min="10" max="10" width="8.5703125" style="82" customWidth="1"/>
    <col min="11" max="11" width="14.140625" style="82" customWidth="1"/>
    <col min="12" max="12" width="14" style="82" customWidth="1"/>
    <col min="13" max="16384" width="11.42578125" style="82"/>
  </cols>
  <sheetData>
    <row r="1" spans="1:8" s="192" customFormat="1" ht="20.25" x14ac:dyDescent="0.3">
      <c r="A1" s="83" t="s">
        <v>382</v>
      </c>
      <c r="B1" s="235"/>
      <c r="C1" s="235"/>
      <c r="D1" s="235"/>
      <c r="E1" s="235"/>
      <c r="F1" s="235"/>
      <c r="G1" s="235"/>
      <c r="H1" s="236"/>
    </row>
    <row r="2" spans="1:8" ht="31.5" x14ac:dyDescent="0.2">
      <c r="A2" s="237" t="s">
        <v>0</v>
      </c>
      <c r="B2" s="238" t="s">
        <v>1</v>
      </c>
      <c r="C2" s="239" t="s">
        <v>2</v>
      </c>
      <c r="D2" s="240" t="s">
        <v>3</v>
      </c>
      <c r="E2" s="239" t="s">
        <v>4</v>
      </c>
      <c r="F2" s="241" t="s">
        <v>381</v>
      </c>
      <c r="G2" s="241" t="s">
        <v>383</v>
      </c>
      <c r="H2" s="242"/>
    </row>
    <row r="3" spans="1:8" ht="15.75" x14ac:dyDescent="0.25">
      <c r="A3" s="243" t="s">
        <v>5</v>
      </c>
      <c r="B3" s="244" t="s">
        <v>6</v>
      </c>
      <c r="C3" s="245" t="s">
        <v>7</v>
      </c>
      <c r="D3" s="246" t="s">
        <v>8</v>
      </c>
      <c r="E3" s="247"/>
      <c r="F3" s="248"/>
      <c r="G3" s="248"/>
      <c r="H3" s="249"/>
    </row>
    <row r="4" spans="1:8" ht="31.5" x14ac:dyDescent="0.25">
      <c r="A4" s="250" t="s">
        <v>5</v>
      </c>
      <c r="B4" s="244" t="s">
        <v>6</v>
      </c>
      <c r="C4" s="251" t="s">
        <v>7</v>
      </c>
      <c r="D4" s="252" t="s">
        <v>9</v>
      </c>
      <c r="E4" s="253"/>
      <c r="F4" s="254"/>
      <c r="G4" s="254"/>
      <c r="H4" s="255"/>
    </row>
    <row r="5" spans="1:8" ht="15.75" x14ac:dyDescent="0.25">
      <c r="A5" s="127" t="s">
        <v>5</v>
      </c>
      <c r="B5" s="244" t="s">
        <v>6</v>
      </c>
      <c r="C5" s="256" t="s">
        <v>7</v>
      </c>
      <c r="D5" s="89" t="s">
        <v>10</v>
      </c>
      <c r="E5" s="257"/>
      <c r="F5" s="254"/>
      <c r="G5" s="254"/>
      <c r="H5" s="255"/>
    </row>
    <row r="6" spans="1:8" ht="15.75" x14ac:dyDescent="0.25">
      <c r="A6" s="127" t="s">
        <v>5</v>
      </c>
      <c r="B6" s="244" t="s">
        <v>6</v>
      </c>
      <c r="C6" s="256" t="s">
        <v>7</v>
      </c>
      <c r="D6" s="89" t="s">
        <v>11</v>
      </c>
      <c r="E6" s="257"/>
      <c r="F6" s="254"/>
      <c r="G6" s="254"/>
      <c r="H6" s="255"/>
    </row>
    <row r="7" spans="1:8" ht="15.75" x14ac:dyDescent="0.25">
      <c r="A7" s="127" t="s">
        <v>5</v>
      </c>
      <c r="B7" s="244" t="s">
        <v>12</v>
      </c>
      <c r="C7" s="256" t="s">
        <v>7</v>
      </c>
      <c r="D7" s="89" t="s">
        <v>8</v>
      </c>
      <c r="E7" s="257"/>
      <c r="F7" s="254"/>
      <c r="G7" s="254"/>
      <c r="H7" s="255"/>
    </row>
    <row r="8" spans="1:8" ht="15.75" x14ac:dyDescent="0.25">
      <c r="A8" s="258">
        <v>1633</v>
      </c>
      <c r="B8" s="119" t="s">
        <v>13</v>
      </c>
      <c r="C8" s="259" t="s">
        <v>14</v>
      </c>
      <c r="D8" s="119" t="s">
        <v>8</v>
      </c>
      <c r="E8" s="260"/>
      <c r="F8" s="261"/>
      <c r="G8" s="261"/>
      <c r="H8" s="262"/>
    </row>
    <row r="9" spans="1:8" ht="15.75" x14ac:dyDescent="0.25">
      <c r="A9" s="263" t="s">
        <v>15</v>
      </c>
      <c r="B9" s="264"/>
      <c r="C9" s="265"/>
      <c r="D9" s="265"/>
      <c r="E9" s="265"/>
      <c r="F9" s="266">
        <f>SUM(F3:F8)</f>
        <v>0</v>
      </c>
      <c r="G9" s="266">
        <f>SUM(G3:G8)</f>
        <v>0</v>
      </c>
      <c r="H9" s="267"/>
    </row>
    <row r="10" spans="1:8" ht="15.75" x14ac:dyDescent="0.25">
      <c r="A10" s="263"/>
      <c r="B10" s="264"/>
      <c r="C10" s="265"/>
      <c r="D10" s="265"/>
      <c r="E10" s="265"/>
      <c r="F10" s="266"/>
      <c r="G10" s="266"/>
      <c r="H10" s="267"/>
    </row>
    <row r="11" spans="1:8" ht="15.75" x14ac:dyDescent="0.25">
      <c r="A11" s="127"/>
      <c r="B11" s="89"/>
      <c r="C11" s="89"/>
      <c r="D11" s="89"/>
      <c r="E11" s="89"/>
      <c r="F11" s="254"/>
      <c r="G11" s="254"/>
      <c r="H11" s="255"/>
    </row>
    <row r="12" spans="1:8" ht="31.5" x14ac:dyDescent="0.2">
      <c r="A12" s="268" t="s">
        <v>16</v>
      </c>
      <c r="B12" s="238" t="s">
        <v>1</v>
      </c>
      <c r="C12" s="269" t="s">
        <v>2</v>
      </c>
      <c r="D12" s="238" t="s">
        <v>3</v>
      </c>
      <c r="E12" s="238"/>
      <c r="F12" s="270" t="s">
        <v>381</v>
      </c>
      <c r="G12" s="270" t="s">
        <v>383</v>
      </c>
      <c r="H12" s="271"/>
    </row>
    <row r="13" spans="1:8" ht="15.75" x14ac:dyDescent="0.25">
      <c r="A13" s="127" t="s">
        <v>5</v>
      </c>
      <c r="B13" s="244" t="s">
        <v>6</v>
      </c>
      <c r="C13" s="256" t="s">
        <v>7</v>
      </c>
      <c r="D13" s="89"/>
      <c r="E13" s="89"/>
      <c r="F13" s="272"/>
      <c r="G13" s="254"/>
      <c r="H13" s="255"/>
    </row>
    <row r="14" spans="1:8" ht="15.75" x14ac:dyDescent="0.25">
      <c r="A14" s="273">
        <v>5309</v>
      </c>
      <c r="B14" s="89" t="s">
        <v>17</v>
      </c>
      <c r="C14" s="274">
        <v>29</v>
      </c>
      <c r="D14" s="89" t="s">
        <v>18</v>
      </c>
      <c r="E14" s="265"/>
      <c r="F14" s="89"/>
      <c r="G14" s="266"/>
      <c r="H14" s="267"/>
    </row>
    <row r="15" spans="1:8" ht="15.75" x14ac:dyDescent="0.25">
      <c r="A15" s="258">
        <v>5700</v>
      </c>
      <c r="B15" s="119" t="s">
        <v>19</v>
      </c>
      <c r="C15" s="259" t="s">
        <v>20</v>
      </c>
      <c r="D15" s="119" t="s">
        <v>21</v>
      </c>
      <c r="E15" s="275"/>
      <c r="F15" s="119"/>
      <c r="G15" s="276"/>
      <c r="H15" s="277"/>
    </row>
    <row r="16" spans="1:8" ht="15.75" x14ac:dyDescent="0.25">
      <c r="A16" s="278" t="s">
        <v>22</v>
      </c>
      <c r="B16" s="279"/>
      <c r="C16" s="280"/>
      <c r="D16" s="280"/>
      <c r="E16" s="280"/>
      <c r="F16" s="266">
        <f>SUM(F13:F15)</f>
        <v>0</v>
      </c>
      <c r="G16" s="266">
        <f>SUM(G13:G15)</f>
        <v>0</v>
      </c>
      <c r="H16" s="267"/>
    </row>
    <row r="17" spans="1:12" ht="16.5" thickBot="1" x14ac:dyDescent="0.3">
      <c r="A17" s="281"/>
      <c r="B17" s="282"/>
      <c r="C17" s="283"/>
      <c r="D17" s="283"/>
      <c r="E17" s="283"/>
      <c r="F17" s="284"/>
      <c r="G17" s="285"/>
      <c r="H17" s="286"/>
    </row>
    <row r="18" spans="1:12" ht="15.75" x14ac:dyDescent="0.25">
      <c r="A18" s="287" t="s">
        <v>23</v>
      </c>
      <c r="B18" s="279"/>
      <c r="C18" s="280"/>
      <c r="D18" s="280"/>
      <c r="E18" s="280"/>
      <c r="F18" s="89"/>
      <c r="G18" s="288">
        <f>G9-G16</f>
        <v>0</v>
      </c>
      <c r="H18" s="289"/>
      <c r="I18" s="156"/>
      <c r="J18" s="156"/>
    </row>
    <row r="19" spans="1:12" ht="15.75" x14ac:dyDescent="0.2">
      <c r="A19" s="290" t="s">
        <v>24</v>
      </c>
      <c r="B19" s="291"/>
      <c r="C19" s="292"/>
      <c r="D19" s="292"/>
      <c r="E19" s="292"/>
      <c r="F19" s="293"/>
      <c r="G19" s="294"/>
      <c r="H19" s="295"/>
      <c r="I19" s="156"/>
    </row>
    <row r="20" spans="1:12" ht="15.75" x14ac:dyDescent="0.25">
      <c r="A20" s="296" t="s">
        <v>25</v>
      </c>
      <c r="B20" s="297" t="s">
        <v>26</v>
      </c>
      <c r="C20" s="298"/>
      <c r="D20" s="89"/>
      <c r="E20" s="299"/>
      <c r="F20" s="89"/>
      <c r="G20" s="300"/>
      <c r="H20" s="301"/>
      <c r="I20" s="156"/>
      <c r="J20" s="156"/>
    </row>
    <row r="21" spans="1:12" ht="15.75" x14ac:dyDescent="0.25">
      <c r="A21" s="302" t="s">
        <v>25</v>
      </c>
      <c r="B21" s="297" t="s">
        <v>27</v>
      </c>
      <c r="C21" s="297"/>
      <c r="D21" s="297"/>
      <c r="E21" s="297"/>
      <c r="F21" s="303"/>
      <c r="G21" s="300"/>
      <c r="H21" s="301"/>
      <c r="I21" s="158"/>
      <c r="J21" s="219"/>
      <c r="K21" s="220"/>
      <c r="L21" s="220"/>
    </row>
    <row r="22" spans="1:12" ht="16.5" thickBot="1" x14ac:dyDescent="0.3">
      <c r="A22" s="304" t="s">
        <v>28</v>
      </c>
      <c r="B22" s="305" t="s">
        <v>29</v>
      </c>
      <c r="C22" s="306"/>
      <c r="D22" s="306"/>
      <c r="E22" s="306"/>
      <c r="F22" s="306"/>
      <c r="G22" s="307"/>
      <c r="H22" s="308"/>
      <c r="K22" s="220"/>
      <c r="L22" s="220"/>
    </row>
    <row r="23" spans="1:12" ht="16.5" thickBot="1" x14ac:dyDescent="0.3">
      <c r="A23" s="309" t="s">
        <v>30</v>
      </c>
      <c r="B23" s="284"/>
      <c r="C23" s="284"/>
      <c r="D23" s="284"/>
      <c r="E23" s="284"/>
      <c r="F23" s="284"/>
      <c r="G23" s="307">
        <f>SUM(G18:G22)</f>
        <v>0</v>
      </c>
      <c r="H23" s="310"/>
      <c r="K23" s="221"/>
      <c r="L23" s="221"/>
    </row>
    <row r="24" spans="1:12" ht="15.75" x14ac:dyDescent="0.25">
      <c r="A24" s="273"/>
      <c r="B24" s="93"/>
      <c r="C24" s="89"/>
      <c r="D24" s="89"/>
      <c r="E24" s="89"/>
      <c r="F24" s="311"/>
      <c r="G24" s="312"/>
      <c r="H24" s="313"/>
      <c r="K24" s="221"/>
      <c r="L24" s="221"/>
    </row>
    <row r="25" spans="1:12" ht="15.75" x14ac:dyDescent="0.25">
      <c r="A25" s="127"/>
      <c r="B25" s="89"/>
      <c r="C25" s="89"/>
      <c r="D25" s="89"/>
      <c r="E25" s="89"/>
      <c r="F25" s="89"/>
      <c r="G25" s="314"/>
      <c r="H25" s="313"/>
      <c r="K25" s="221"/>
      <c r="L25" s="221"/>
    </row>
    <row r="26" spans="1:12" ht="15.75" x14ac:dyDescent="0.25">
      <c r="A26" s="315" t="s">
        <v>362</v>
      </c>
      <c r="B26" s="86"/>
      <c r="C26" s="316"/>
      <c r="D26" s="316"/>
      <c r="E26" s="316"/>
      <c r="F26" s="316"/>
      <c r="G26" s="317"/>
      <c r="H26" s="313"/>
      <c r="K26" s="221"/>
      <c r="L26" s="221"/>
    </row>
    <row r="27" spans="1:12" ht="15.75" x14ac:dyDescent="0.25">
      <c r="A27" s="318" t="s">
        <v>31</v>
      </c>
      <c r="B27" s="319" t="s">
        <v>32</v>
      </c>
      <c r="C27" s="320"/>
      <c r="D27" s="135"/>
      <c r="E27" s="319"/>
      <c r="F27" s="321">
        <v>45535</v>
      </c>
      <c r="G27" s="321">
        <v>45291</v>
      </c>
      <c r="H27" s="322" t="s">
        <v>33</v>
      </c>
      <c r="J27" s="222"/>
    </row>
    <row r="28" spans="1:12" ht="15.75" x14ac:dyDescent="0.25">
      <c r="A28" s="258" t="s">
        <v>28</v>
      </c>
      <c r="B28" s="119" t="s">
        <v>35</v>
      </c>
      <c r="C28" s="119"/>
      <c r="D28" s="119"/>
      <c r="E28" s="119"/>
      <c r="F28" s="323"/>
      <c r="G28" s="323"/>
      <c r="H28" s="324">
        <f>SUM(F28-G28)</f>
        <v>0</v>
      </c>
    </row>
    <row r="29" spans="1:12" ht="15.75" x14ac:dyDescent="0.25">
      <c r="A29" s="257"/>
      <c r="B29" s="89"/>
      <c r="C29" s="89"/>
      <c r="D29" s="89"/>
      <c r="E29" s="89"/>
      <c r="F29" s="300"/>
      <c r="G29" s="300"/>
      <c r="H29" s="300"/>
    </row>
    <row r="31" spans="1:12" ht="15" x14ac:dyDescent="0.25">
      <c r="F31" s="223"/>
    </row>
    <row r="32" spans="1:12" ht="15" x14ac:dyDescent="0.25">
      <c r="F32" s="223"/>
    </row>
    <row r="33" spans="6:6" ht="15" x14ac:dyDescent="0.25">
      <c r="F33" s="223"/>
    </row>
    <row r="34" spans="6:6" ht="15" x14ac:dyDescent="0.25">
      <c r="F34" s="223"/>
    </row>
    <row r="35" spans="6:6" ht="15" x14ac:dyDescent="0.25">
      <c r="F35" s="223"/>
    </row>
    <row r="36" spans="6:6" ht="15" x14ac:dyDescent="0.25">
      <c r="F36" s="223"/>
    </row>
    <row r="37" spans="6:6" ht="15" x14ac:dyDescent="0.25">
      <c r="F37" s="223"/>
    </row>
    <row r="38" spans="6:6" ht="15" x14ac:dyDescent="0.2">
      <c r="F38" s="224"/>
    </row>
    <row r="40" spans="6:6" ht="15" x14ac:dyDescent="0.25">
      <c r="F40" s="225"/>
    </row>
    <row r="41" spans="6:6" x14ac:dyDescent="0.2">
      <c r="F41" s="226"/>
    </row>
    <row r="42" spans="6:6" x14ac:dyDescent="0.2">
      <c r="F42" s="226"/>
    </row>
    <row r="47" spans="6:6" x14ac:dyDescent="0.2">
      <c r="F47" s="156"/>
    </row>
    <row r="48" spans="6:6" x14ac:dyDescent="0.2">
      <c r="F48" s="227"/>
    </row>
    <row r="49" spans="6:6" x14ac:dyDescent="0.2">
      <c r="F49" s="228"/>
    </row>
  </sheetData>
  <pageMargins left="0.23622047244094491" right="0.23622047244094491" top="0.55118110236220474" bottom="0.55118110236220474" header="0.31496062992125984" footer="0.31496062992125984"/>
  <pageSetup paperSize="9" scale="90" orientation="landscape" r:id="rId1"/>
  <headerFooter>
    <oddHeader xml:space="preserve">&amp;LMal for bevilgningsrapportering og artskontorapportering med noter
</oddHeader>
  </headerFooter>
  <ignoredErrors>
    <ignoredError sqref="C8 C15"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
  <sheetViews>
    <sheetView showGridLines="0" zoomScaleNormal="100" workbookViewId="0">
      <selection activeCell="A16" sqref="A16"/>
    </sheetView>
  </sheetViews>
  <sheetFormatPr baseColWidth="10" defaultColWidth="11.42578125" defaultRowHeight="15.75" x14ac:dyDescent="0.25"/>
  <cols>
    <col min="1" max="1" width="40.57031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329</v>
      </c>
      <c r="B1" s="184"/>
      <c r="C1" s="184"/>
      <c r="D1" s="185"/>
      <c r="E1" s="185"/>
    </row>
    <row r="2" spans="1:5" x14ac:dyDescent="0.25">
      <c r="B2" s="1"/>
      <c r="C2" s="1"/>
    </row>
    <row r="3" spans="1:5" x14ac:dyDescent="0.25">
      <c r="B3" s="162">
        <f>Resultatregnskap!C3</f>
        <v>45535</v>
      </c>
      <c r="C3" s="162"/>
      <c r="D3" s="162">
        <f>Resultatregnskap!D3</f>
        <v>45169</v>
      </c>
      <c r="E3" s="162">
        <f>Resultatregnskap!E3</f>
        <v>45291</v>
      </c>
    </row>
    <row r="4" spans="1:5" x14ac:dyDescent="0.25">
      <c r="B4" s="1"/>
      <c r="C4" s="1"/>
    </row>
    <row r="5" spans="1:5" x14ac:dyDescent="0.25">
      <c r="A5" s="3" t="s">
        <v>330</v>
      </c>
      <c r="B5" s="8">
        <v>0</v>
      </c>
      <c r="C5" s="8"/>
      <c r="D5" s="8">
        <v>0</v>
      </c>
      <c r="E5" s="8">
        <v>0</v>
      </c>
    </row>
    <row r="6" spans="1:5" x14ac:dyDescent="0.25">
      <c r="A6" s="3" t="s">
        <v>296</v>
      </c>
      <c r="B6" s="8">
        <v>0</v>
      </c>
      <c r="C6" s="8"/>
      <c r="D6" s="8">
        <v>0</v>
      </c>
      <c r="E6" s="8">
        <v>0</v>
      </c>
    </row>
    <row r="7" spans="1:5" x14ac:dyDescent="0.25">
      <c r="A7" s="10" t="s">
        <v>331</v>
      </c>
      <c r="B7" s="11">
        <f>SUM(B5:B6)</f>
        <v>0</v>
      </c>
      <c r="C7" s="11"/>
      <c r="D7" s="11">
        <f>SUM(D5:D6)</f>
        <v>0</v>
      </c>
      <c r="E7" s="11">
        <f>SUM(E5:E6)</f>
        <v>0</v>
      </c>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10" sqref="A10"/>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31"/>
  <sheetViews>
    <sheetView showGridLines="0" zoomScaleNormal="100" workbookViewId="0">
      <selection activeCell="A22" sqref="A22"/>
    </sheetView>
  </sheetViews>
  <sheetFormatPr baseColWidth="10" defaultColWidth="11.42578125" defaultRowHeight="15.75" x14ac:dyDescent="0.25"/>
  <cols>
    <col min="1" max="1" width="46.425781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332</v>
      </c>
      <c r="B1" s="184"/>
      <c r="C1" s="184"/>
      <c r="D1" s="185"/>
      <c r="E1" s="185"/>
    </row>
    <row r="2" spans="1:5" x14ac:dyDescent="0.25">
      <c r="B2" s="1"/>
      <c r="C2" s="1"/>
    </row>
    <row r="3" spans="1:5" x14ac:dyDescent="0.25">
      <c r="A3" s="1" t="s">
        <v>333</v>
      </c>
      <c r="B3" s="162"/>
      <c r="C3" s="162"/>
      <c r="D3" s="162"/>
      <c r="E3" s="162"/>
    </row>
    <row r="4" spans="1:5" x14ac:dyDescent="0.25">
      <c r="B4" s="162">
        <f>Resultatregnskap!C3</f>
        <v>45535</v>
      </c>
      <c r="C4" s="162"/>
      <c r="D4" s="162">
        <f>Resultatregnskap!D3</f>
        <v>45169</v>
      </c>
      <c r="E4" s="162">
        <f>Resultatregnskap!E3</f>
        <v>45291</v>
      </c>
    </row>
    <row r="5" spans="1:5" x14ac:dyDescent="0.25">
      <c r="B5" s="1"/>
      <c r="C5" s="1"/>
    </row>
    <row r="6" spans="1:5" x14ac:dyDescent="0.25">
      <c r="A6" s="3" t="s">
        <v>334</v>
      </c>
      <c r="B6" s="8">
        <v>0</v>
      </c>
      <c r="C6" s="8"/>
      <c r="D6" s="8">
        <v>0</v>
      </c>
      <c r="E6" s="8">
        <v>0</v>
      </c>
    </row>
    <row r="7" spans="1:5" x14ac:dyDescent="0.25">
      <c r="A7" s="3" t="s">
        <v>335</v>
      </c>
      <c r="B7" s="8">
        <v>0</v>
      </c>
      <c r="C7" s="8"/>
      <c r="D7" s="8">
        <v>0</v>
      </c>
      <c r="E7" s="8">
        <v>0</v>
      </c>
    </row>
    <row r="8" spans="1:5" x14ac:dyDescent="0.25">
      <c r="A8" s="3" t="s">
        <v>336</v>
      </c>
      <c r="B8" s="8">
        <v>0</v>
      </c>
      <c r="C8" s="8"/>
      <c r="D8" s="8">
        <v>0</v>
      </c>
      <c r="E8" s="8">
        <v>0</v>
      </c>
    </row>
    <row r="9" spans="1:5" x14ac:dyDescent="0.25">
      <c r="A9" s="10" t="s">
        <v>337</v>
      </c>
      <c r="B9" s="11">
        <f>SUM(B6:B8)</f>
        <v>0</v>
      </c>
      <c r="C9" s="11"/>
      <c r="D9" s="11">
        <f>SUM(D6:D8)</f>
        <v>0</v>
      </c>
      <c r="E9" s="11">
        <f>SUM(E6:E8)</f>
        <v>0</v>
      </c>
    </row>
    <row r="10" spans="1:5" x14ac:dyDescent="0.25">
      <c r="B10" s="1"/>
      <c r="C10" s="1"/>
    </row>
    <row r="11" spans="1:5" x14ac:dyDescent="0.25">
      <c r="A11" s="1" t="s">
        <v>338</v>
      </c>
      <c r="B11" s="162"/>
      <c r="C11" s="162"/>
      <c r="D11" s="162"/>
      <c r="E11" s="162"/>
    </row>
    <row r="12" spans="1:5" x14ac:dyDescent="0.25">
      <c r="B12" s="162">
        <f>B4</f>
        <v>45535</v>
      </c>
      <c r="C12" s="162"/>
      <c r="D12" s="162">
        <f>D4</f>
        <v>45169</v>
      </c>
      <c r="E12" s="162">
        <f>E4</f>
        <v>45291</v>
      </c>
    </row>
    <row r="13" spans="1:5" x14ac:dyDescent="0.25">
      <c r="B13" s="1"/>
      <c r="C13" s="1"/>
    </row>
    <row r="14" spans="1:5" x14ac:dyDescent="0.25">
      <c r="A14" s="3" t="s">
        <v>334</v>
      </c>
      <c r="B14" s="8">
        <v>0</v>
      </c>
      <c r="C14" s="8"/>
      <c r="D14" s="8">
        <v>0</v>
      </c>
      <c r="E14" s="8">
        <v>0</v>
      </c>
    </row>
    <row r="15" spans="1:5" x14ac:dyDescent="0.25">
      <c r="A15" s="3" t="s">
        <v>335</v>
      </c>
      <c r="B15" s="8">
        <v>0</v>
      </c>
      <c r="C15" s="8"/>
      <c r="D15" s="8">
        <v>0</v>
      </c>
      <c r="E15" s="8">
        <v>0</v>
      </c>
    </row>
    <row r="16" spans="1:5" x14ac:dyDescent="0.25">
      <c r="A16" s="3" t="s">
        <v>336</v>
      </c>
      <c r="B16" s="8">
        <v>0</v>
      </c>
      <c r="C16" s="8"/>
      <c r="D16" s="8">
        <v>0</v>
      </c>
      <c r="E16" s="8">
        <v>0</v>
      </c>
    </row>
    <row r="17" spans="1:5" x14ac:dyDescent="0.25">
      <c r="A17" s="10" t="s">
        <v>339</v>
      </c>
      <c r="B17" s="11">
        <f>SUM(B14:B16)</f>
        <v>0</v>
      </c>
      <c r="C17" s="11"/>
      <c r="D17" s="11">
        <f>SUM(D14:D16)</f>
        <v>0</v>
      </c>
      <c r="E17" s="11">
        <f>SUM(E14:E16)</f>
        <v>0</v>
      </c>
    </row>
    <row r="18" spans="1:5" x14ac:dyDescent="0.25">
      <c r="B18" s="1"/>
      <c r="C18" s="1"/>
    </row>
    <row r="19" spans="1:5" x14ac:dyDescent="0.25">
      <c r="A19" s="6"/>
      <c r="B19" s="1"/>
      <c r="C19" s="1"/>
    </row>
    <row r="20" spans="1:5" x14ac:dyDescent="0.25">
      <c r="A20" s="6"/>
      <c r="B20" s="1"/>
      <c r="C20" s="1"/>
    </row>
    <row r="21" spans="1:5" x14ac:dyDescent="0.25">
      <c r="B21" s="1"/>
      <c r="C21" s="1"/>
    </row>
    <row r="22" spans="1:5" x14ac:dyDescent="0.25">
      <c r="B22" s="1"/>
      <c r="C22" s="1"/>
    </row>
    <row r="23" spans="1:5" x14ac:dyDescent="0.25">
      <c r="B23" s="1"/>
      <c r="C23" s="1"/>
    </row>
    <row r="24" spans="1:5" x14ac:dyDescent="0.25">
      <c r="B24" s="1"/>
      <c r="C24" s="1"/>
    </row>
    <row r="25" spans="1:5" x14ac:dyDescent="0.25">
      <c r="A25" s="6"/>
      <c r="B25" s="1"/>
      <c r="C25" s="1"/>
    </row>
    <row r="26" spans="1:5" x14ac:dyDescent="0.25">
      <c r="B26" s="1"/>
      <c r="C26" s="1"/>
    </row>
    <row r="27" spans="1:5" x14ac:dyDescent="0.25">
      <c r="B27" s="1"/>
      <c r="C27" s="1"/>
    </row>
    <row r="28" spans="1:5" x14ac:dyDescent="0.25">
      <c r="B28" s="1"/>
      <c r="C28" s="1"/>
    </row>
    <row r="29" spans="1:5" x14ac:dyDescent="0.25">
      <c r="A29" s="1"/>
    </row>
    <row r="31" spans="1:5" x14ac:dyDescent="0.25">
      <c r="A31" s="1"/>
    </row>
  </sheetData>
  <customSheetViews>
    <customSheetView guid="{7AE059DB-4A82-45F3-B3C8-A058B7BDCC5A}" showPageBreaks="1" fitToPage="1" showRuler="0">
      <selection activeCell="G25" sqref="G25"/>
      <pageMargins left="0" right="0" top="0" bottom="0" header="0" footer="0"/>
      <pageSetup paperSize="9" scale="8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3"/>
  <sheetViews>
    <sheetView showGridLines="0" zoomScaleNormal="100" workbookViewId="0">
      <selection activeCell="D16" sqref="D16"/>
    </sheetView>
  </sheetViews>
  <sheetFormatPr baseColWidth="10" defaultColWidth="11.42578125" defaultRowHeight="15.75" x14ac:dyDescent="0.25"/>
  <cols>
    <col min="1" max="1" width="40.57031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340</v>
      </c>
      <c r="B1" s="185"/>
      <c r="C1" s="185"/>
      <c r="D1" s="185"/>
      <c r="E1" s="185"/>
    </row>
    <row r="3" spans="1:5" x14ac:dyDescent="0.25">
      <c r="A3" s="161"/>
      <c r="B3" s="162">
        <f>Resultatregnskap!C3</f>
        <v>45535</v>
      </c>
      <c r="C3" s="162"/>
      <c r="D3" s="162">
        <f>Resultatregnskap!D3</f>
        <v>45169</v>
      </c>
      <c r="E3" s="162">
        <f>Resultatregnskap!E3</f>
        <v>45291</v>
      </c>
    </row>
    <row r="4" spans="1:5" x14ac:dyDescent="0.25">
      <c r="A4" s="1"/>
      <c r="B4" s="36"/>
      <c r="C4" s="36"/>
      <c r="D4" s="36"/>
      <c r="E4" s="36"/>
    </row>
    <row r="5" spans="1:5" x14ac:dyDescent="0.25">
      <c r="A5" s="3" t="s">
        <v>341</v>
      </c>
      <c r="B5" s="37">
        <v>0</v>
      </c>
      <c r="C5" s="37"/>
      <c r="D5" s="37">
        <v>0</v>
      </c>
      <c r="E5" s="37">
        <v>0</v>
      </c>
    </row>
    <row r="6" spans="1:5" x14ac:dyDescent="0.25">
      <c r="A6" s="3" t="s">
        <v>342</v>
      </c>
      <c r="B6" s="37">
        <v>0</v>
      </c>
      <c r="C6" s="37"/>
      <c r="D6" s="37">
        <v>0</v>
      </c>
      <c r="E6" s="37">
        <v>0</v>
      </c>
    </row>
    <row r="7" spans="1:5" x14ac:dyDescent="0.25">
      <c r="A7" s="3" t="s">
        <v>343</v>
      </c>
      <c r="B7" s="37">
        <v>0</v>
      </c>
      <c r="C7" s="37"/>
      <c r="D7" s="37">
        <v>0</v>
      </c>
      <c r="E7" s="37">
        <v>0</v>
      </c>
    </row>
    <row r="8" spans="1:5" x14ac:dyDescent="0.25">
      <c r="A8" s="3" t="s">
        <v>344</v>
      </c>
      <c r="B8" s="37">
        <v>0</v>
      </c>
      <c r="C8" s="37"/>
      <c r="D8" s="37">
        <v>0</v>
      </c>
      <c r="E8" s="37">
        <v>0</v>
      </c>
    </row>
    <row r="9" spans="1:5" x14ac:dyDescent="0.25">
      <c r="A9" s="3" t="s">
        <v>345</v>
      </c>
      <c r="B9" s="37">
        <v>0</v>
      </c>
      <c r="C9" s="37"/>
      <c r="D9" s="37">
        <v>0</v>
      </c>
      <c r="E9" s="37">
        <v>0</v>
      </c>
    </row>
    <row r="10" spans="1:5" x14ac:dyDescent="0.25">
      <c r="A10" s="3" t="s">
        <v>346</v>
      </c>
      <c r="B10" s="37">
        <v>0</v>
      </c>
      <c r="C10" s="37"/>
      <c r="D10" s="37">
        <v>0</v>
      </c>
      <c r="E10" s="37">
        <v>0</v>
      </c>
    </row>
    <row r="11" spans="1:5" x14ac:dyDescent="0.25">
      <c r="A11" s="3" t="s">
        <v>127</v>
      </c>
      <c r="B11" s="37">
        <v>0</v>
      </c>
      <c r="C11" s="37"/>
      <c r="D11" s="37">
        <v>0</v>
      </c>
      <c r="E11" s="37">
        <v>0</v>
      </c>
    </row>
    <row r="12" spans="1:5" s="1" customFormat="1" x14ac:dyDescent="0.25">
      <c r="A12" s="63" t="s">
        <v>347</v>
      </c>
      <c r="B12" s="38">
        <f>SUM(B5:B11)</f>
        <v>0</v>
      </c>
      <c r="C12" s="38"/>
      <c r="D12" s="38">
        <f>SUM(D5:D11)</f>
        <v>0</v>
      </c>
      <c r="E12" s="38">
        <f>SUM(E5:E11)</f>
        <v>0</v>
      </c>
    </row>
    <row r="13" spans="1:5" x14ac:dyDescent="0.25">
      <c r="A13" s="6"/>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 xml:space="preserve">&amp;LVirksomhetsregnskap for bruttobudsjetterte virksomheter i henhold til de statlige regnskapsstandardene (SRS)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8"/>
  <sheetViews>
    <sheetView showGridLines="0" zoomScaleNormal="100" workbookViewId="0">
      <selection activeCell="A16" sqref="A16"/>
    </sheetView>
  </sheetViews>
  <sheetFormatPr baseColWidth="10" defaultColWidth="11.42578125" defaultRowHeight="12.75" x14ac:dyDescent="0.2"/>
  <cols>
    <col min="1" max="1" width="56" style="163" customWidth="1"/>
    <col min="2" max="2" width="15.5703125" style="163" customWidth="1"/>
    <col min="3" max="3" width="5.5703125" style="163" customWidth="1"/>
    <col min="4" max="5" width="15.5703125" style="163" customWidth="1"/>
    <col min="6" max="16384" width="11.42578125" style="163"/>
  </cols>
  <sheetData>
    <row r="1" spans="1:6" s="186" customFormat="1" ht="20.25" x14ac:dyDescent="0.3">
      <c r="A1" s="184" t="s">
        <v>348</v>
      </c>
      <c r="B1" s="184"/>
      <c r="C1" s="184"/>
      <c r="D1" s="185"/>
      <c r="E1" s="185"/>
    </row>
    <row r="2" spans="1:6" ht="15.75" x14ac:dyDescent="0.25">
      <c r="A2" s="3"/>
      <c r="B2" s="1"/>
      <c r="C2" s="1"/>
      <c r="D2" s="3"/>
      <c r="E2" s="3"/>
    </row>
    <row r="3" spans="1:6" ht="15.75" x14ac:dyDescent="0.25">
      <c r="A3" s="3"/>
      <c r="B3" s="162">
        <f>Resultatregnskap!C3</f>
        <v>45535</v>
      </c>
      <c r="C3" s="162"/>
      <c r="D3" s="162">
        <f>Resultatregnskap!D3</f>
        <v>45169</v>
      </c>
      <c r="E3" s="162">
        <f>Resultatregnskap!E3</f>
        <v>45291</v>
      </c>
    </row>
    <row r="4" spans="1:6" ht="15.75" x14ac:dyDescent="0.25">
      <c r="A4" s="3"/>
      <c r="B4" s="1"/>
      <c r="C4" s="1"/>
      <c r="D4" s="3"/>
      <c r="E4" s="3"/>
    </row>
    <row r="5" spans="1:6" ht="15.75" x14ac:dyDescent="0.25">
      <c r="A5" s="3" t="s">
        <v>349</v>
      </c>
      <c r="B5" s="8">
        <v>0</v>
      </c>
      <c r="C5" s="8"/>
      <c r="D5" s="8">
        <v>0</v>
      </c>
      <c r="E5" s="8">
        <v>0</v>
      </c>
      <c r="F5" s="164"/>
    </row>
    <row r="6" spans="1:6" ht="15.75" x14ac:dyDescent="0.25">
      <c r="A6" s="3" t="s">
        <v>350</v>
      </c>
      <c r="B6" s="8">
        <v>0</v>
      </c>
      <c r="C6" s="8"/>
      <c r="D6" s="8">
        <v>0</v>
      </c>
      <c r="E6" s="8">
        <v>0</v>
      </c>
    </row>
    <row r="7" spans="1:6" ht="15.75" x14ac:dyDescent="0.25">
      <c r="A7" s="10" t="s">
        <v>141</v>
      </c>
      <c r="B7" s="11">
        <f>SUM(B5:B6)</f>
        <v>0</v>
      </c>
      <c r="C7" s="11"/>
      <c r="D7" s="11">
        <f>SUM(D5:D6)</f>
        <v>0</v>
      </c>
      <c r="E7" s="11">
        <f>SUM(E5:E6)</f>
        <v>0</v>
      </c>
    </row>
    <row r="8" spans="1:6" ht="15.75" x14ac:dyDescent="0.25">
      <c r="A8" s="3"/>
      <c r="B8" s="3"/>
      <c r="C8" s="3"/>
      <c r="D8" s="3"/>
      <c r="E8" s="3"/>
    </row>
  </sheetData>
  <customSheetViews>
    <customSheetView guid="{7AE059DB-4A82-45F3-B3C8-A058B7BDCC5A}" showPageBreaks="1" fitToPage="1" showRuler="0">
      <selection activeCell="G25" sqref="G25"/>
      <pageMargins left="0" right="0" top="0" bottom="0" header="0" footer="0"/>
      <pageSetup paperSize="9" scale="7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8"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2"/>
  <sheetViews>
    <sheetView showGridLines="0" zoomScaleNormal="100" workbookViewId="0">
      <selection activeCell="A20" sqref="A20"/>
    </sheetView>
  </sheetViews>
  <sheetFormatPr baseColWidth="10" defaultColWidth="11.42578125" defaultRowHeight="15.75" x14ac:dyDescent="0.25"/>
  <cols>
    <col min="1" max="1" width="55.1406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351</v>
      </c>
      <c r="B1" s="185"/>
      <c r="C1" s="185"/>
      <c r="D1" s="185"/>
      <c r="E1" s="185"/>
    </row>
    <row r="3" spans="1:5" x14ac:dyDescent="0.25">
      <c r="A3" s="161"/>
      <c r="B3" s="162">
        <f>Resultatregnskap!C3</f>
        <v>45535</v>
      </c>
      <c r="C3" s="162"/>
      <c r="D3" s="162">
        <f>Resultatregnskap!D3</f>
        <v>45169</v>
      </c>
      <c r="E3" s="162">
        <f>Resultatregnskap!E3</f>
        <v>45291</v>
      </c>
    </row>
    <row r="4" spans="1:5" x14ac:dyDescent="0.25">
      <c r="A4" s="1"/>
      <c r="B4" s="36"/>
      <c r="C4" s="36"/>
      <c r="D4" s="36"/>
      <c r="E4" s="36"/>
    </row>
    <row r="5" spans="1:5" x14ac:dyDescent="0.25">
      <c r="A5" s="3" t="s">
        <v>352</v>
      </c>
      <c r="B5" s="37">
        <v>0</v>
      </c>
      <c r="C5" s="37"/>
      <c r="D5" s="37">
        <v>0</v>
      </c>
      <c r="E5" s="37">
        <v>0</v>
      </c>
    </row>
    <row r="6" spans="1:5" x14ac:dyDescent="0.25">
      <c r="A6" s="3" t="s">
        <v>353</v>
      </c>
      <c r="B6" s="37">
        <v>0</v>
      </c>
      <c r="C6" s="37"/>
      <c r="D6" s="37">
        <v>0</v>
      </c>
      <c r="E6" s="37">
        <v>0</v>
      </c>
    </row>
    <row r="7" spans="1:5" x14ac:dyDescent="0.25">
      <c r="A7" s="3" t="s">
        <v>354</v>
      </c>
      <c r="B7" s="37">
        <v>0</v>
      </c>
      <c r="C7" s="37"/>
      <c r="D7" s="37">
        <v>0</v>
      </c>
      <c r="E7" s="37">
        <v>0</v>
      </c>
    </row>
    <row r="8" spans="1:5" x14ac:dyDescent="0.25">
      <c r="A8" s="3" t="s">
        <v>355</v>
      </c>
      <c r="B8" s="37">
        <v>0</v>
      </c>
      <c r="C8" s="37"/>
      <c r="D8" s="37">
        <v>0</v>
      </c>
      <c r="E8" s="37">
        <v>0</v>
      </c>
    </row>
    <row r="9" spans="1:5" x14ac:dyDescent="0.25">
      <c r="A9" s="3" t="s">
        <v>356</v>
      </c>
      <c r="B9" s="37">
        <v>0</v>
      </c>
      <c r="C9" s="37"/>
      <c r="D9" s="37">
        <v>0</v>
      </c>
      <c r="E9" s="37">
        <v>0</v>
      </c>
    </row>
    <row r="10" spans="1:5" x14ac:dyDescent="0.25">
      <c r="A10" s="3" t="s">
        <v>168</v>
      </c>
      <c r="B10" s="37">
        <v>0</v>
      </c>
      <c r="C10" s="37"/>
      <c r="D10" s="37">
        <v>0</v>
      </c>
      <c r="E10" s="37">
        <v>0</v>
      </c>
    </row>
    <row r="11" spans="1:5" x14ac:dyDescent="0.25">
      <c r="A11" s="63" t="s">
        <v>357</v>
      </c>
      <c r="B11" s="38">
        <f>SUM(B5:B10)</f>
        <v>0</v>
      </c>
      <c r="C11" s="38"/>
      <c r="D11" s="38">
        <f>SUM(D5:D10)</f>
        <v>0</v>
      </c>
      <c r="E11" s="38">
        <f>SUM(E5:E10)</f>
        <v>0</v>
      </c>
    </row>
    <row r="12" spans="1:5" x14ac:dyDescent="0.25">
      <c r="A12" s="6"/>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showGridLines="0" zoomScaleNormal="100" zoomScalePageLayoutView="130" workbookViewId="0">
      <selection sqref="A1:D1"/>
    </sheetView>
  </sheetViews>
  <sheetFormatPr baseColWidth="10" defaultColWidth="11.42578125" defaultRowHeight="12.75" x14ac:dyDescent="0.2"/>
  <cols>
    <col min="1" max="1" width="12.85546875" style="82" customWidth="1"/>
    <col min="2" max="2" width="15.5703125" style="82" customWidth="1"/>
    <col min="3" max="4" width="14.5703125" style="82" customWidth="1"/>
    <col min="5" max="16384" width="11.42578125" style="82"/>
  </cols>
  <sheetData>
    <row r="1" spans="1:5" s="192" customFormat="1" ht="20.25" x14ac:dyDescent="0.3">
      <c r="A1" s="369" t="s">
        <v>36</v>
      </c>
      <c r="B1" s="370"/>
      <c r="C1" s="370"/>
      <c r="D1" s="371"/>
      <c r="E1" s="234"/>
    </row>
    <row r="2" spans="1:5" ht="31.5" x14ac:dyDescent="0.2">
      <c r="A2" s="325" t="s">
        <v>37</v>
      </c>
      <c r="B2" s="326" t="s">
        <v>38</v>
      </c>
      <c r="C2" s="327" t="s">
        <v>39</v>
      </c>
      <c r="D2" s="328" t="s">
        <v>40</v>
      </c>
    </row>
    <row r="3" spans="1:5" ht="15.75" x14ac:dyDescent="0.25">
      <c r="A3" s="329" t="s">
        <v>34</v>
      </c>
      <c r="B3" s="330"/>
      <c r="C3" s="331"/>
      <c r="D3" s="330">
        <f>B3+C3</f>
        <v>0</v>
      </c>
    </row>
    <row r="4" spans="1:5" ht="15.75" x14ac:dyDescent="0.25">
      <c r="A4" s="329" t="s">
        <v>34</v>
      </c>
      <c r="B4" s="332"/>
      <c r="C4" s="254"/>
      <c r="D4" s="332">
        <f>B4+C4</f>
        <v>0</v>
      </c>
    </row>
    <row r="5" spans="1:5" ht="15.75" x14ac:dyDescent="0.25">
      <c r="A5" s="329" t="s">
        <v>34</v>
      </c>
      <c r="B5" s="332"/>
      <c r="C5" s="254"/>
      <c r="D5" s="332">
        <f>B5+C5</f>
        <v>0</v>
      </c>
    </row>
    <row r="6" spans="1:5" ht="15.75" x14ac:dyDescent="0.25">
      <c r="A6" s="333" t="s">
        <v>34</v>
      </c>
      <c r="B6" s="334"/>
      <c r="C6" s="261"/>
      <c r="D6" s="334">
        <f>B6+C6</f>
        <v>0</v>
      </c>
    </row>
  </sheetData>
  <mergeCells count="1">
    <mergeCell ref="A1:D1"/>
  </mergeCells>
  <pageMargins left="0.23622047244094491" right="0.23622047244094491" top="0.55118110236220474" bottom="0.55118110236220474" header="0.31496062992125984" footer="0.31496062992125984"/>
  <pageSetup paperSize="9" scale="90" orientation="portrait" r:id="rId1"/>
  <headerFooter>
    <oddHeader xml:space="preserve">&amp;LMal for bevilgningsrapportering og artskontorapportering med noter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0"/>
  <sheetViews>
    <sheetView showGridLines="0" showWhiteSpace="0" zoomScale="120" zoomScaleNormal="120" workbookViewId="0"/>
  </sheetViews>
  <sheetFormatPr baseColWidth="10" defaultColWidth="11.42578125" defaultRowHeight="15" x14ac:dyDescent="0.25"/>
  <cols>
    <col min="1" max="1" width="70.5703125" style="211" customWidth="1"/>
    <col min="2" max="4" width="13.5703125" style="211" customWidth="1"/>
    <col min="5" max="5" width="11.42578125" style="211" customWidth="1"/>
    <col min="6" max="6" width="11.42578125" style="212"/>
    <col min="7" max="7" width="11.42578125" style="213" customWidth="1"/>
    <col min="8" max="8" width="11.42578125" style="211" customWidth="1"/>
    <col min="9" max="16384" width="11.42578125" style="211"/>
  </cols>
  <sheetData>
    <row r="1" spans="1:7" s="233" customFormat="1" ht="20.25" x14ac:dyDescent="0.3">
      <c r="A1" s="79" t="s">
        <v>384</v>
      </c>
      <c r="B1" s="231"/>
      <c r="C1" s="232"/>
      <c r="D1" s="232"/>
    </row>
    <row r="2" spans="1:7" ht="15.75" x14ac:dyDescent="0.25">
      <c r="A2" s="335"/>
      <c r="B2" s="336" t="s">
        <v>385</v>
      </c>
      <c r="C2" s="337" t="s">
        <v>386</v>
      </c>
      <c r="D2" s="337" t="s">
        <v>364</v>
      </c>
      <c r="F2" s="211"/>
      <c r="G2" s="211"/>
    </row>
    <row r="3" spans="1:7" ht="15.75" x14ac:dyDescent="0.25">
      <c r="A3" s="338" t="s">
        <v>41</v>
      </c>
      <c r="B3" s="339"/>
      <c r="C3" s="340"/>
      <c r="D3" s="340"/>
      <c r="F3" s="211"/>
      <c r="G3" s="211"/>
    </row>
    <row r="4" spans="1:7" ht="15.75" x14ac:dyDescent="0.25">
      <c r="A4" s="341" t="s">
        <v>42</v>
      </c>
      <c r="B4" s="342"/>
      <c r="C4" s="343"/>
      <c r="D4" s="343"/>
      <c r="F4" s="211"/>
      <c r="G4" s="211"/>
    </row>
    <row r="5" spans="1:7" ht="15.75" x14ac:dyDescent="0.25">
      <c r="A5" s="341" t="s">
        <v>43</v>
      </c>
      <c r="B5" s="342"/>
      <c r="C5" s="343"/>
      <c r="D5" s="343"/>
      <c r="F5" s="211"/>
      <c r="G5" s="211"/>
    </row>
    <row r="6" spans="1:7" ht="15.75" x14ac:dyDescent="0.25">
      <c r="A6" s="341" t="s">
        <v>44</v>
      </c>
      <c r="B6" s="342"/>
      <c r="C6" s="343"/>
      <c r="D6" s="343"/>
      <c r="F6" s="211"/>
      <c r="G6" s="211"/>
    </row>
    <row r="7" spans="1:7" ht="15.75" x14ac:dyDescent="0.25">
      <c r="A7" s="344" t="s">
        <v>45</v>
      </c>
      <c r="B7" s="342"/>
      <c r="C7" s="343"/>
      <c r="D7" s="343"/>
      <c r="F7" s="211"/>
      <c r="G7" s="211"/>
    </row>
    <row r="8" spans="1:7" ht="15.75" x14ac:dyDescent="0.25">
      <c r="A8" s="345" t="s">
        <v>46</v>
      </c>
      <c r="B8" s="346">
        <f>SUM(B4:B7)</f>
        <v>0</v>
      </c>
      <c r="C8" s="347">
        <f>SUM(C4:C7)</f>
        <v>0</v>
      </c>
      <c r="D8" s="347">
        <f>SUM(D4:D7)</f>
        <v>0</v>
      </c>
      <c r="F8" s="211"/>
      <c r="G8" s="211"/>
    </row>
    <row r="9" spans="1:7" ht="15.75" x14ac:dyDescent="0.25">
      <c r="A9" s="345"/>
      <c r="B9" s="342"/>
      <c r="C9" s="343"/>
      <c r="D9" s="343"/>
      <c r="F9" s="211"/>
      <c r="G9" s="211"/>
    </row>
    <row r="10" spans="1:7" ht="15.75" x14ac:dyDescent="0.25">
      <c r="A10" s="338" t="s">
        <v>47</v>
      </c>
      <c r="B10" s="339"/>
      <c r="C10" s="340"/>
      <c r="D10" s="340"/>
      <c r="F10" s="211"/>
      <c r="G10" s="211"/>
    </row>
    <row r="11" spans="1:7" ht="15.75" x14ac:dyDescent="0.25">
      <c r="A11" s="341" t="s">
        <v>48</v>
      </c>
      <c r="B11" s="342"/>
      <c r="C11" s="343"/>
      <c r="D11" s="343"/>
      <c r="E11" s="169"/>
      <c r="F11" s="169"/>
      <c r="G11" s="169"/>
    </row>
    <row r="12" spans="1:7" ht="15.75" x14ac:dyDescent="0.25">
      <c r="A12" s="341" t="s">
        <v>49</v>
      </c>
      <c r="B12" s="342"/>
      <c r="C12" s="343"/>
      <c r="D12" s="343"/>
      <c r="F12" s="211"/>
      <c r="G12" s="211"/>
    </row>
    <row r="13" spans="1:7" ht="15.75" x14ac:dyDescent="0.25">
      <c r="A13" s="348" t="s">
        <v>50</v>
      </c>
      <c r="B13" s="346">
        <f>SUM(B11:B12)</f>
        <v>0</v>
      </c>
      <c r="C13" s="347">
        <f>SUM(C11:C12)</f>
        <v>0</v>
      </c>
      <c r="D13" s="347">
        <f>SUM(D11:D12)</f>
        <v>0</v>
      </c>
      <c r="F13" s="211"/>
      <c r="G13" s="211"/>
    </row>
    <row r="14" spans="1:7" ht="15.75" x14ac:dyDescent="0.25">
      <c r="A14" s="345"/>
      <c r="B14" s="342"/>
      <c r="C14" s="343"/>
      <c r="D14" s="343"/>
      <c r="F14" s="211"/>
      <c r="G14" s="211"/>
    </row>
    <row r="15" spans="1:7" ht="16.5" thickBot="1" x14ac:dyDescent="0.3">
      <c r="A15" s="349" t="s">
        <v>51</v>
      </c>
      <c r="B15" s="350">
        <f>B13-B8</f>
        <v>0</v>
      </c>
      <c r="C15" s="351">
        <f>C13-C8</f>
        <v>0</v>
      </c>
      <c r="D15" s="351">
        <f>D13-D8</f>
        <v>0</v>
      </c>
      <c r="F15" s="211"/>
      <c r="G15" s="211"/>
    </row>
    <row r="16" spans="1:7" ht="15.75" x14ac:dyDescent="0.25">
      <c r="A16" s="345"/>
      <c r="B16" s="342"/>
      <c r="C16" s="343"/>
      <c r="D16" s="343"/>
      <c r="F16" s="211"/>
      <c r="G16" s="211"/>
    </row>
    <row r="17" spans="1:4" s="211" customFormat="1" ht="15.75" x14ac:dyDescent="0.25">
      <c r="A17" s="338" t="s">
        <v>52</v>
      </c>
      <c r="B17" s="342"/>
      <c r="C17" s="343"/>
      <c r="D17" s="343"/>
    </row>
    <row r="18" spans="1:4" s="211" customFormat="1" ht="15.75" x14ac:dyDescent="0.25">
      <c r="A18" s="341" t="s">
        <v>53</v>
      </c>
      <c r="B18" s="342"/>
      <c r="C18" s="343"/>
      <c r="D18" s="343"/>
    </row>
    <row r="19" spans="1:4" s="211" customFormat="1" ht="15.75" x14ac:dyDescent="0.25">
      <c r="A19" s="348" t="s">
        <v>54</v>
      </c>
      <c r="B19" s="346">
        <f>SUM(B18)</f>
        <v>0</v>
      </c>
      <c r="C19" s="347">
        <f>SUM(C18)</f>
        <v>0</v>
      </c>
      <c r="D19" s="347">
        <f>SUM(D18)</f>
        <v>0</v>
      </c>
    </row>
    <row r="20" spans="1:4" s="211" customFormat="1" ht="15.75" x14ac:dyDescent="0.25">
      <c r="A20" s="345"/>
      <c r="B20" s="342"/>
      <c r="C20" s="343"/>
      <c r="D20" s="343"/>
    </row>
    <row r="21" spans="1:4" s="211" customFormat="1" ht="15.75" x14ac:dyDescent="0.25">
      <c r="A21" s="338" t="s">
        <v>55</v>
      </c>
      <c r="B21" s="342"/>
      <c r="C21" s="343"/>
      <c r="D21" s="343"/>
    </row>
    <row r="22" spans="1:4" s="211" customFormat="1" ht="15" customHeight="1" x14ac:dyDescent="0.25">
      <c r="A22" s="341" t="s">
        <v>56</v>
      </c>
      <c r="B22" s="342"/>
      <c r="C22" s="343"/>
      <c r="D22" s="343"/>
    </row>
    <row r="23" spans="1:4" s="211" customFormat="1" ht="15.75" x14ac:dyDescent="0.25">
      <c r="A23" s="341" t="s">
        <v>57</v>
      </c>
      <c r="B23" s="342"/>
      <c r="C23" s="343"/>
      <c r="D23" s="343"/>
    </row>
    <row r="24" spans="1:4" s="211" customFormat="1" ht="15.75" x14ac:dyDescent="0.25">
      <c r="A24" s="341" t="s">
        <v>58</v>
      </c>
      <c r="B24" s="342"/>
      <c r="C24" s="343"/>
      <c r="D24" s="343"/>
    </row>
    <row r="25" spans="1:4" s="211" customFormat="1" ht="15.75" x14ac:dyDescent="0.25">
      <c r="A25" s="348" t="s">
        <v>59</v>
      </c>
      <c r="B25" s="346">
        <f>SUM(B22:B24)</f>
        <v>0</v>
      </c>
      <c r="C25" s="347">
        <f>SUM(C22:C24)</f>
        <v>0</v>
      </c>
      <c r="D25" s="347">
        <f>SUM(D22:D24)</f>
        <v>0</v>
      </c>
    </row>
    <row r="26" spans="1:4" s="211" customFormat="1" ht="15.75" x14ac:dyDescent="0.25">
      <c r="A26" s="352"/>
      <c r="B26" s="353"/>
      <c r="C26" s="354"/>
      <c r="D26" s="354"/>
    </row>
    <row r="27" spans="1:4" s="211" customFormat="1" ht="16.5" thickBot="1" x14ac:dyDescent="0.3">
      <c r="A27" s="349" t="s">
        <v>60</v>
      </c>
      <c r="B27" s="350">
        <f>B25-B19</f>
        <v>0</v>
      </c>
      <c r="C27" s="351">
        <f>C25-C19</f>
        <v>0</v>
      </c>
      <c r="D27" s="351">
        <f>D25-D19</f>
        <v>0</v>
      </c>
    </row>
    <row r="28" spans="1:4" s="211" customFormat="1" ht="15.75" x14ac:dyDescent="0.25">
      <c r="A28" s="338"/>
      <c r="B28" s="339"/>
      <c r="C28" s="340"/>
      <c r="D28" s="340"/>
    </row>
    <row r="29" spans="1:4" s="211" customFormat="1" ht="15.75" x14ac:dyDescent="0.25">
      <c r="A29" s="338" t="s">
        <v>358</v>
      </c>
      <c r="B29" s="339"/>
      <c r="C29" s="340"/>
      <c r="D29" s="340"/>
    </row>
    <row r="30" spans="1:4" s="211" customFormat="1" ht="15.75" x14ac:dyDescent="0.25">
      <c r="A30" s="341" t="s">
        <v>62</v>
      </c>
      <c r="B30" s="342"/>
      <c r="C30" s="343"/>
      <c r="D30" s="343"/>
    </row>
    <row r="31" spans="1:4" s="211" customFormat="1" ht="15.75" x14ac:dyDescent="0.25">
      <c r="A31" s="348" t="s">
        <v>63</v>
      </c>
      <c r="B31" s="346">
        <f>SUM(B30)</f>
        <v>0</v>
      </c>
      <c r="C31" s="347">
        <f>SUM(C30)</f>
        <v>0</v>
      </c>
      <c r="D31" s="347">
        <f>SUM(D30)</f>
        <v>0</v>
      </c>
    </row>
    <row r="32" spans="1:4" s="211" customFormat="1" ht="15.75" x14ac:dyDescent="0.25">
      <c r="A32" s="345"/>
      <c r="B32" s="355"/>
      <c r="C32" s="356"/>
      <c r="D32" s="356"/>
    </row>
    <row r="33" spans="1:7" ht="15.75" x14ac:dyDescent="0.25">
      <c r="A33" s="338" t="s">
        <v>359</v>
      </c>
      <c r="B33" s="342"/>
      <c r="C33" s="343"/>
      <c r="D33" s="343"/>
      <c r="F33" s="211"/>
      <c r="G33" s="211"/>
    </row>
    <row r="34" spans="1:7" ht="15.75" x14ac:dyDescent="0.25">
      <c r="A34" s="341" t="s">
        <v>65</v>
      </c>
      <c r="B34" s="342"/>
      <c r="C34" s="343"/>
      <c r="D34" s="343"/>
      <c r="F34" s="211"/>
      <c r="G34" s="211"/>
    </row>
    <row r="35" spans="1:7" ht="15" customHeight="1" x14ac:dyDescent="0.25">
      <c r="A35" s="348" t="s">
        <v>66</v>
      </c>
      <c r="B35" s="346">
        <f>SUM(B34)</f>
        <v>0</v>
      </c>
      <c r="C35" s="347">
        <f>SUM(C34)</f>
        <v>0</v>
      </c>
      <c r="D35" s="347">
        <f>SUM(D34)</f>
        <v>0</v>
      </c>
      <c r="F35" s="211"/>
      <c r="G35" s="211"/>
    </row>
    <row r="36" spans="1:7" ht="15.75" x14ac:dyDescent="0.25">
      <c r="A36" s="357"/>
      <c r="B36" s="358"/>
      <c r="C36" s="359"/>
      <c r="D36" s="359"/>
      <c r="F36" s="211"/>
      <c r="G36" s="211"/>
    </row>
    <row r="37" spans="1:7" ht="15.75" x14ac:dyDescent="0.25">
      <c r="A37" s="360" t="s">
        <v>361</v>
      </c>
      <c r="B37" s="358"/>
      <c r="C37" s="359"/>
      <c r="D37" s="359"/>
      <c r="F37" s="211"/>
      <c r="G37" s="211"/>
    </row>
    <row r="38" spans="1:7" ht="15.75" x14ac:dyDescent="0.25">
      <c r="A38" s="341" t="s">
        <v>67</v>
      </c>
      <c r="B38" s="342"/>
      <c r="C38" s="343"/>
      <c r="D38" s="343"/>
      <c r="F38" s="211"/>
      <c r="G38" s="211"/>
    </row>
    <row r="39" spans="1:7" ht="15.75" x14ac:dyDescent="0.25">
      <c r="A39" s="341" t="s">
        <v>68</v>
      </c>
      <c r="B39" s="342"/>
      <c r="C39" s="343"/>
      <c r="D39" s="343"/>
      <c r="F39" s="211"/>
      <c r="G39" s="211"/>
    </row>
    <row r="40" spans="1:7" ht="15" customHeight="1" x14ac:dyDescent="0.25">
      <c r="A40" s="341" t="s">
        <v>69</v>
      </c>
      <c r="B40" s="342"/>
      <c r="C40" s="343"/>
      <c r="D40" s="343"/>
      <c r="F40" s="211"/>
      <c r="G40" s="211"/>
    </row>
    <row r="41" spans="1:7" ht="15.75" x14ac:dyDescent="0.25">
      <c r="A41" s="348" t="s">
        <v>70</v>
      </c>
      <c r="B41" s="346">
        <f>B40-B39-B38</f>
        <v>0</v>
      </c>
      <c r="C41" s="347">
        <f>C40-C39-C38</f>
        <v>0</v>
      </c>
      <c r="D41" s="347">
        <f>D40-D39-D38</f>
        <v>0</v>
      </c>
      <c r="F41" s="211"/>
      <c r="G41" s="211"/>
    </row>
    <row r="42" spans="1:7" ht="15.75" x14ac:dyDescent="0.25">
      <c r="A42" s="357"/>
      <c r="B42" s="358"/>
      <c r="C42" s="359"/>
      <c r="D42" s="359"/>
      <c r="F42" s="211"/>
      <c r="G42" s="211"/>
    </row>
    <row r="43" spans="1:7" ht="16.5" thickBot="1" x14ac:dyDescent="0.3">
      <c r="A43" s="349" t="s">
        <v>71</v>
      </c>
      <c r="B43" s="350">
        <f>B15+B27-B31+B35+B41</f>
        <v>0</v>
      </c>
      <c r="C43" s="351">
        <f>C15+C27-C31+C35+C41</f>
        <v>0</v>
      </c>
      <c r="D43" s="351">
        <f>D15+D27-D31+D35+D41</f>
        <v>0</v>
      </c>
      <c r="F43" s="211"/>
      <c r="G43" s="211"/>
    </row>
    <row r="44" spans="1:7" ht="15.75" x14ac:dyDescent="0.25">
      <c r="A44" s="341"/>
      <c r="B44" s="361"/>
      <c r="C44" s="362"/>
      <c r="D44" s="362"/>
      <c r="F44" s="211"/>
      <c r="G44" s="211"/>
    </row>
    <row r="45" spans="1:7" ht="15.75" x14ac:dyDescent="0.25">
      <c r="A45" s="363" t="s">
        <v>360</v>
      </c>
      <c r="B45" s="364"/>
      <c r="C45" s="365"/>
      <c r="D45" s="365"/>
      <c r="F45" s="211"/>
      <c r="G45" s="211"/>
    </row>
    <row r="46" spans="1:7" ht="15.75" x14ac:dyDescent="0.25">
      <c r="A46" s="335" t="s">
        <v>72</v>
      </c>
      <c r="B46" s="336" t="str">
        <f>B2</f>
        <v>31.08.2024</v>
      </c>
      <c r="C46" s="337" t="str">
        <f>C2</f>
        <v>31.08.2023</v>
      </c>
      <c r="D46" s="337" t="str">
        <f>D2</f>
        <v>31.12.2023</v>
      </c>
      <c r="F46" s="211"/>
      <c r="G46" s="211"/>
    </row>
    <row r="47" spans="1:7" ht="15.75" x14ac:dyDescent="0.25">
      <c r="A47" s="357" t="s">
        <v>73</v>
      </c>
      <c r="B47" s="342"/>
      <c r="C47" s="343"/>
      <c r="D47" s="343"/>
    </row>
    <row r="48" spans="1:7" ht="15.75" x14ac:dyDescent="0.25">
      <c r="A48" s="357" t="s">
        <v>74</v>
      </c>
      <c r="B48" s="342"/>
      <c r="C48" s="343"/>
      <c r="D48" s="343"/>
    </row>
    <row r="49" spans="1:7" ht="15.75" x14ac:dyDescent="0.25">
      <c r="A49" s="357" t="s">
        <v>75</v>
      </c>
      <c r="B49" s="342"/>
      <c r="C49" s="343"/>
      <c r="D49" s="343"/>
    </row>
    <row r="50" spans="1:7" ht="15.75" x14ac:dyDescent="0.25">
      <c r="A50" s="357" t="s">
        <v>76</v>
      </c>
      <c r="B50" s="342"/>
      <c r="C50" s="343"/>
      <c r="D50" s="343"/>
    </row>
    <row r="51" spans="1:7" ht="15.75" x14ac:dyDescent="0.25">
      <c r="A51" s="357" t="s">
        <v>77</v>
      </c>
      <c r="B51" s="342"/>
      <c r="C51" s="343"/>
      <c r="D51" s="343"/>
    </row>
    <row r="52" spans="1:7" ht="15.75" x14ac:dyDescent="0.25">
      <c r="A52" s="357" t="s">
        <v>388</v>
      </c>
      <c r="B52" s="342"/>
      <c r="C52" s="343"/>
      <c r="D52" s="343"/>
    </row>
    <row r="53" spans="1:7" ht="15.75" x14ac:dyDescent="0.25">
      <c r="A53" s="357" t="s">
        <v>78</v>
      </c>
      <c r="B53" s="342"/>
      <c r="C53" s="343"/>
      <c r="D53" s="343"/>
    </row>
    <row r="54" spans="1:7" ht="15.75" x14ac:dyDescent="0.25">
      <c r="A54" s="357" t="s">
        <v>79</v>
      </c>
      <c r="B54" s="342"/>
      <c r="C54" s="343"/>
      <c r="D54" s="343"/>
    </row>
    <row r="55" spans="1:7" ht="15.75" x14ac:dyDescent="0.25">
      <c r="A55" s="357" t="s">
        <v>80</v>
      </c>
      <c r="B55" s="342"/>
      <c r="C55" s="343"/>
      <c r="D55" s="343"/>
    </row>
    <row r="56" spans="1:7" ht="15.75" x14ac:dyDescent="0.25">
      <c r="A56" s="366" t="s">
        <v>81</v>
      </c>
      <c r="B56" s="367">
        <f>SUM(B47:B55)</f>
        <v>0</v>
      </c>
      <c r="C56" s="368">
        <f>SUM(C47:C55)</f>
        <v>0</v>
      </c>
      <c r="D56" s="368">
        <f>SUM(D47:D55)</f>
        <v>0</v>
      </c>
    </row>
    <row r="57" spans="1:7" x14ac:dyDescent="0.25">
      <c r="A57" s="147"/>
      <c r="B57" s="80"/>
      <c r="C57" s="80"/>
      <c r="D57" s="80"/>
    </row>
    <row r="58" spans="1:7" x14ac:dyDescent="0.25">
      <c r="A58" s="81"/>
      <c r="B58" s="80"/>
      <c r="C58" s="80"/>
      <c r="D58" s="80"/>
    </row>
    <row r="59" spans="1:7" s="215" customFormat="1" x14ac:dyDescent="0.25">
      <c r="A59" s="81"/>
      <c r="B59" s="214"/>
      <c r="C59" s="214"/>
      <c r="D59" s="214"/>
      <c r="F59" s="216"/>
      <c r="G59" s="217"/>
    </row>
    <row r="60" spans="1:7" s="215" customFormat="1" x14ac:dyDescent="0.25">
      <c r="A60" s="81"/>
      <c r="B60" s="218"/>
      <c r="C60" s="218"/>
      <c r="D60" s="218"/>
      <c r="F60" s="216"/>
      <c r="G60" s="217"/>
    </row>
  </sheetData>
  <phoneticPr fontId="19" type="noConversion"/>
  <pageMargins left="0.23622047244094491" right="0.23622047244094491" top="0.55118110236220474" bottom="0.55118110236220474" header="0.31496062992125984" footer="0.31496062992125984"/>
  <pageSetup paperSize="9" scale="82" orientation="portrait" r:id="rId1"/>
  <headerFooter>
    <oddHeader xml:space="preserve">&amp;LMal for bevilgningsrapportering og artskontorapportering med noter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showGridLines="0" zoomScaleNormal="100" workbookViewId="0">
      <selection activeCell="H21" sqref="H21"/>
    </sheetView>
  </sheetViews>
  <sheetFormatPr baseColWidth="10" defaultColWidth="11.42578125" defaultRowHeight="15" customHeight="1" x14ac:dyDescent="0.2"/>
  <cols>
    <col min="1" max="1" width="65.5703125" style="163" customWidth="1"/>
    <col min="2" max="2" width="10.5703125" style="196" customWidth="1"/>
    <col min="3" max="5" width="15.5703125" style="197" customWidth="1"/>
    <col min="6" max="16384" width="11.42578125" style="163"/>
  </cols>
  <sheetData>
    <row r="1" spans="1:5" s="186" customFormat="1" ht="20.25" x14ac:dyDescent="0.3">
      <c r="A1" s="195" t="s">
        <v>82</v>
      </c>
      <c r="B1" s="229"/>
      <c r="C1" s="230"/>
      <c r="D1" s="230"/>
      <c r="E1" s="230"/>
    </row>
    <row r="3" spans="1:5" ht="15" customHeight="1" x14ac:dyDescent="0.2">
      <c r="A3" s="4"/>
      <c r="B3" s="206" t="s">
        <v>4</v>
      </c>
      <c r="C3" s="207">
        <v>45535</v>
      </c>
      <c r="D3" s="207">
        <v>45169</v>
      </c>
      <c r="E3" s="207">
        <v>45291</v>
      </c>
    </row>
    <row r="4" spans="1:5" ht="15" customHeight="1" x14ac:dyDescent="0.2">
      <c r="A4" s="5" t="s">
        <v>83</v>
      </c>
      <c r="B4" s="206"/>
      <c r="C4" s="208"/>
      <c r="D4" s="208"/>
      <c r="E4" s="208"/>
    </row>
    <row r="5" spans="1:5" s="205" customFormat="1" ht="15" customHeight="1" x14ac:dyDescent="0.2">
      <c r="A5" s="53" t="s">
        <v>84</v>
      </c>
      <c r="B5" s="54">
        <v>1</v>
      </c>
      <c r="C5" s="55"/>
      <c r="D5" s="55"/>
      <c r="E5" s="55"/>
    </row>
    <row r="6" spans="1:5" s="205" customFormat="1" ht="15" customHeight="1" x14ac:dyDescent="0.2">
      <c r="A6" s="53" t="s">
        <v>85</v>
      </c>
      <c r="B6" s="54">
        <v>1</v>
      </c>
      <c r="C6" s="55"/>
      <c r="D6" s="55"/>
      <c r="E6" s="55"/>
    </row>
    <row r="7" spans="1:5" s="205" customFormat="1" ht="15" customHeight="1" x14ac:dyDescent="0.2">
      <c r="A7" s="53" t="s">
        <v>86</v>
      </c>
      <c r="B7" s="54">
        <v>1</v>
      </c>
      <c r="C7" s="55"/>
      <c r="D7" s="55"/>
      <c r="E7" s="55"/>
    </row>
    <row r="8" spans="1:5" s="205" customFormat="1" ht="15" customHeight="1" x14ac:dyDescent="0.2">
      <c r="A8" s="53" t="s">
        <v>87</v>
      </c>
      <c r="B8" s="54">
        <v>1</v>
      </c>
      <c r="C8" s="55"/>
      <c r="D8" s="55"/>
      <c r="E8" s="55"/>
    </row>
    <row r="9" spans="1:5" s="205" customFormat="1" ht="15" customHeight="1" x14ac:dyDescent="0.2">
      <c r="A9" s="53" t="s">
        <v>88</v>
      </c>
      <c r="B9" s="54">
        <v>1</v>
      </c>
      <c r="C9" s="55"/>
      <c r="D9" s="55"/>
      <c r="E9" s="55"/>
    </row>
    <row r="10" spans="1:5" ht="15" customHeight="1" x14ac:dyDescent="0.2">
      <c r="A10" s="56" t="s">
        <v>89</v>
      </c>
      <c r="B10" s="54"/>
      <c r="C10" s="55">
        <f>SUM(C5:C9)</f>
        <v>0</v>
      </c>
      <c r="D10" s="55">
        <f>SUM(D5:D9)</f>
        <v>0</v>
      </c>
      <c r="E10" s="55">
        <f>SUM(E5:E9)</f>
        <v>0</v>
      </c>
    </row>
    <row r="11" spans="1:5" ht="15" customHeight="1" x14ac:dyDescent="0.2">
      <c r="A11" s="4"/>
      <c r="B11" s="54"/>
      <c r="C11" s="55"/>
      <c r="D11" s="55"/>
      <c r="E11" s="55"/>
    </row>
    <row r="12" spans="1:5" ht="15" customHeight="1" x14ac:dyDescent="0.2">
      <c r="A12" s="5" t="s">
        <v>90</v>
      </c>
      <c r="B12" s="206"/>
      <c r="C12" s="208"/>
      <c r="D12" s="208"/>
      <c r="E12" s="208"/>
    </row>
    <row r="13" spans="1:5" ht="15" customHeight="1" x14ac:dyDescent="0.2">
      <c r="A13" s="53" t="s">
        <v>91</v>
      </c>
      <c r="B13" s="54"/>
      <c r="C13" s="55"/>
      <c r="D13" s="55"/>
      <c r="E13" s="55"/>
    </row>
    <row r="14" spans="1:5" ht="15" customHeight="1" x14ac:dyDescent="0.2">
      <c r="A14" s="53" t="s">
        <v>92</v>
      </c>
      <c r="B14" s="54">
        <v>2</v>
      </c>
      <c r="C14" s="55"/>
      <c r="D14" s="55"/>
      <c r="E14" s="55"/>
    </row>
    <row r="15" spans="1:5" ht="15" customHeight="1" x14ac:dyDescent="0.2">
      <c r="A15" s="53" t="s">
        <v>93</v>
      </c>
      <c r="B15" s="54">
        <v>3.4</v>
      </c>
      <c r="C15" s="55"/>
      <c r="D15" s="55"/>
      <c r="E15" s="55"/>
    </row>
    <row r="16" spans="1:5" ht="15" customHeight="1" x14ac:dyDescent="0.2">
      <c r="A16" s="53" t="s">
        <v>94</v>
      </c>
      <c r="B16" s="54">
        <v>3.4</v>
      </c>
      <c r="C16" s="55"/>
      <c r="D16" s="55"/>
      <c r="E16" s="55"/>
    </row>
    <row r="17" spans="1:8" ht="15" customHeight="1" x14ac:dyDescent="0.2">
      <c r="A17" s="53" t="s">
        <v>95</v>
      </c>
      <c r="B17" s="54">
        <v>5</v>
      </c>
      <c r="C17" s="55"/>
      <c r="D17" s="55"/>
      <c r="E17" s="55"/>
    </row>
    <row r="18" spans="1:8" ht="15" customHeight="1" x14ac:dyDescent="0.2">
      <c r="A18" s="56" t="s">
        <v>96</v>
      </c>
      <c r="B18" s="57"/>
      <c r="C18" s="55">
        <f>SUM(C13:C17)</f>
        <v>0</v>
      </c>
      <c r="D18" s="55">
        <f>SUM(D13:D17)</f>
        <v>0</v>
      </c>
      <c r="E18" s="55">
        <f>SUM(E13:E17)</f>
        <v>0</v>
      </c>
    </row>
    <row r="19" spans="1:8" ht="15" customHeight="1" x14ac:dyDescent="0.2">
      <c r="A19" s="4"/>
      <c r="B19" s="54"/>
      <c r="C19" s="55"/>
      <c r="D19" s="55"/>
      <c r="E19" s="55"/>
    </row>
    <row r="20" spans="1:8" ht="15" customHeight="1" x14ac:dyDescent="0.2">
      <c r="A20" s="5" t="s">
        <v>97</v>
      </c>
      <c r="B20" s="206"/>
      <c r="C20" s="208">
        <f>C10-C18</f>
        <v>0</v>
      </c>
      <c r="D20" s="208">
        <f>D10-D18</f>
        <v>0</v>
      </c>
      <c r="E20" s="208">
        <f>E10-E18</f>
        <v>0</v>
      </c>
    </row>
    <row r="21" spans="1:8" ht="15" customHeight="1" x14ac:dyDescent="0.2">
      <c r="A21" s="4"/>
      <c r="B21" s="54"/>
      <c r="C21" s="55"/>
      <c r="D21" s="55"/>
      <c r="E21" s="55"/>
    </row>
    <row r="22" spans="1:8" ht="15" customHeight="1" x14ac:dyDescent="0.2">
      <c r="A22" s="5" t="s">
        <v>98</v>
      </c>
      <c r="B22" s="206"/>
      <c r="C22" s="208"/>
      <c r="D22" s="208"/>
      <c r="E22" s="208"/>
    </row>
    <row r="23" spans="1:8" ht="15" customHeight="1" x14ac:dyDescent="0.2">
      <c r="A23" s="53" t="s">
        <v>99</v>
      </c>
      <c r="B23" s="54">
        <v>6</v>
      </c>
      <c r="C23" s="55"/>
      <c r="D23" s="55"/>
      <c r="E23" s="55"/>
    </row>
    <row r="24" spans="1:8" ht="15" customHeight="1" x14ac:dyDescent="0.2">
      <c r="A24" s="53" t="s">
        <v>100</v>
      </c>
      <c r="B24" s="54">
        <v>6</v>
      </c>
      <c r="C24" s="55"/>
      <c r="D24" s="55"/>
      <c r="E24" s="55"/>
    </row>
    <row r="25" spans="1:8" ht="15" customHeight="1" x14ac:dyDescent="0.2">
      <c r="A25" s="56" t="s">
        <v>101</v>
      </c>
      <c r="B25" s="57"/>
      <c r="C25" s="55">
        <f>C23-C24</f>
        <v>0</v>
      </c>
      <c r="D25" s="55">
        <f>D23-D24</f>
        <v>0</v>
      </c>
      <c r="E25" s="55">
        <f>E23-E24</f>
        <v>0</v>
      </c>
    </row>
    <row r="26" spans="1:8" ht="15" customHeight="1" x14ac:dyDescent="0.2">
      <c r="A26" s="4"/>
      <c r="B26" s="54"/>
      <c r="C26" s="55"/>
      <c r="D26" s="55"/>
      <c r="E26" s="55"/>
    </row>
    <row r="27" spans="1:8" ht="15" customHeight="1" x14ac:dyDescent="0.2">
      <c r="A27" s="5" t="s">
        <v>102</v>
      </c>
      <c r="B27" s="206"/>
      <c r="C27" s="208">
        <f>C20+C25</f>
        <v>0</v>
      </c>
      <c r="D27" s="208">
        <f>D20+D25</f>
        <v>0</v>
      </c>
      <c r="E27" s="208">
        <f>E20+E25</f>
        <v>0</v>
      </c>
    </row>
    <row r="28" spans="1:8" ht="15" customHeight="1" x14ac:dyDescent="0.2">
      <c r="A28" s="4"/>
      <c r="B28" s="54"/>
      <c r="C28" s="55"/>
      <c r="D28" s="55"/>
      <c r="E28" s="55"/>
    </row>
    <row r="29" spans="1:8" ht="15" customHeight="1" x14ac:dyDescent="0.2">
      <c r="A29" s="5" t="s">
        <v>103</v>
      </c>
      <c r="B29" s="206"/>
      <c r="C29" s="208"/>
      <c r="D29" s="208"/>
      <c r="E29" s="208"/>
      <c r="G29" s="58"/>
      <c r="H29" s="68"/>
    </row>
    <row r="30" spans="1:8" s="209" customFormat="1" ht="15" customHeight="1" x14ac:dyDescent="0.2">
      <c r="A30" s="53" t="s">
        <v>104</v>
      </c>
      <c r="B30" s="54">
        <v>7</v>
      </c>
      <c r="C30" s="55"/>
      <c r="D30" s="55"/>
      <c r="E30" s="55"/>
    </row>
    <row r="31" spans="1:8" ht="15" customHeight="1" x14ac:dyDescent="0.2">
      <c r="A31" s="56" t="s">
        <v>105</v>
      </c>
      <c r="B31" s="54"/>
      <c r="C31" s="55">
        <f>SUM(C30:C30)</f>
        <v>0</v>
      </c>
      <c r="D31" s="55">
        <f>SUM(D30:D30)</f>
        <v>0</v>
      </c>
      <c r="E31" s="55">
        <f>SUM(E30:E30)</f>
        <v>0</v>
      </c>
    </row>
    <row r="32" spans="1:8" ht="15" customHeight="1" x14ac:dyDescent="0.2">
      <c r="A32" s="4"/>
      <c r="B32" s="54"/>
      <c r="C32" s="55"/>
      <c r="D32" s="55"/>
      <c r="E32" s="55"/>
    </row>
    <row r="33" spans="1:5" ht="15" customHeight="1" x14ac:dyDescent="0.2">
      <c r="A33" s="5" t="s">
        <v>61</v>
      </c>
      <c r="B33" s="206"/>
      <c r="C33" s="208"/>
      <c r="D33" s="208"/>
      <c r="E33" s="208"/>
    </row>
    <row r="34" spans="1:5" s="58" customFormat="1" ht="15" customHeight="1" x14ac:dyDescent="0.2">
      <c r="A34" s="53" t="s">
        <v>106</v>
      </c>
      <c r="B34" s="54">
        <v>8</v>
      </c>
      <c r="C34" s="55"/>
      <c r="D34" s="55"/>
      <c r="E34" s="55"/>
    </row>
    <row r="35" spans="1:5" s="58" customFormat="1" ht="15" customHeight="1" x14ac:dyDescent="0.2">
      <c r="A35" s="53" t="s">
        <v>107</v>
      </c>
      <c r="B35" s="54"/>
      <c r="C35" s="55"/>
      <c r="D35" s="55"/>
      <c r="E35" s="55"/>
    </row>
    <row r="36" spans="1:5" s="3" customFormat="1" ht="15" customHeight="1" x14ac:dyDescent="0.25">
      <c r="A36" s="56" t="s">
        <v>63</v>
      </c>
      <c r="B36" s="57"/>
      <c r="C36" s="55">
        <f>C34-C35</f>
        <v>0</v>
      </c>
      <c r="D36" s="55">
        <f>D34-D35</f>
        <v>0</v>
      </c>
      <c r="E36" s="55">
        <f>E34-E35</f>
        <v>0</v>
      </c>
    </row>
    <row r="37" spans="1:5" ht="15" customHeight="1" x14ac:dyDescent="0.2">
      <c r="A37" s="56"/>
      <c r="B37" s="57"/>
      <c r="C37" s="210"/>
      <c r="D37" s="210"/>
      <c r="E37" s="210"/>
    </row>
    <row r="38" spans="1:5" ht="15" customHeight="1" x14ac:dyDescent="0.2">
      <c r="A38" s="5" t="s">
        <v>64</v>
      </c>
      <c r="B38" s="206"/>
      <c r="C38" s="208"/>
      <c r="D38" s="208"/>
      <c r="E38" s="208"/>
    </row>
    <row r="39" spans="1:5" s="58" customFormat="1" ht="15" customHeight="1" x14ac:dyDescent="0.2">
      <c r="A39" s="53" t="s">
        <v>108</v>
      </c>
      <c r="B39" s="54">
        <v>9</v>
      </c>
      <c r="C39" s="55"/>
      <c r="D39" s="55"/>
      <c r="E39" s="55"/>
    </row>
    <row r="40" spans="1:5" s="58" customFormat="1" ht="15" customHeight="1" x14ac:dyDescent="0.2">
      <c r="A40" s="53" t="s">
        <v>109</v>
      </c>
      <c r="B40" s="54"/>
      <c r="C40" s="55"/>
      <c r="D40" s="55"/>
      <c r="E40" s="55"/>
    </row>
    <row r="41" spans="1:5" s="3" customFormat="1" ht="15" customHeight="1" x14ac:dyDescent="0.25">
      <c r="A41" s="56" t="s">
        <v>66</v>
      </c>
      <c r="B41" s="57"/>
      <c r="C41" s="55">
        <f>C39-C40</f>
        <v>0</v>
      </c>
      <c r="D41" s="55">
        <f>D39-D40</f>
        <v>0</v>
      </c>
      <c r="E41" s="55">
        <f>E39-E40</f>
        <v>0</v>
      </c>
    </row>
  </sheetData>
  <phoneticPr fontId="19" type="noConversion"/>
  <pageMargins left="0.23622047244094491" right="0.23622047244094491" top="0.55118110236220474" bottom="0.55118110236220474" header="0.31496062992125984" footer="0.31496062992125984"/>
  <pageSetup paperSize="9" scale="82" orientation="portrait" r:id="rId1"/>
  <headerFooter>
    <oddHeader>&amp;LVirksomhetsregnskap for bruttobudsjetterte virksomheter i henhold til de statlige regnskapsstandardene (SRS)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6"/>
  <sheetViews>
    <sheetView showGridLines="0" topLeftCell="A9" zoomScaleNormal="100" workbookViewId="0">
      <selection activeCell="A61" sqref="A61"/>
    </sheetView>
  </sheetViews>
  <sheetFormatPr baseColWidth="10" defaultColWidth="11.42578125" defaultRowHeight="15" customHeight="1" x14ac:dyDescent="0.2"/>
  <cols>
    <col min="1" max="1" width="65.5703125" style="163" customWidth="1"/>
    <col min="2" max="2" width="10.5703125" style="196" customWidth="1"/>
    <col min="3" max="4" width="15.5703125" style="197" customWidth="1"/>
    <col min="5" max="5" width="15.5703125" style="163" customWidth="1"/>
    <col min="6" max="6" width="11.42578125" style="163" customWidth="1"/>
    <col min="7" max="16384" width="11.42578125" style="163"/>
  </cols>
  <sheetData>
    <row r="1" spans="1:5" s="186" customFormat="1" ht="20.25" x14ac:dyDescent="0.3">
      <c r="A1" s="195" t="s">
        <v>110</v>
      </c>
      <c r="B1" s="229"/>
      <c r="C1" s="230"/>
      <c r="D1" s="230"/>
    </row>
    <row r="3" spans="1:5" s="3" customFormat="1" ht="15" customHeight="1" x14ac:dyDescent="0.25">
      <c r="A3" s="5"/>
      <c r="B3" s="198" t="s">
        <v>4</v>
      </c>
      <c r="C3" s="199">
        <f>Resultatregnskap!C3</f>
        <v>45535</v>
      </c>
      <c r="D3" s="199">
        <f>Resultatregnskap!D3</f>
        <v>45169</v>
      </c>
      <c r="E3" s="199">
        <f>Resultatregnskap!E3</f>
        <v>45291</v>
      </c>
    </row>
    <row r="4" spans="1:5" ht="15" customHeight="1" x14ac:dyDescent="0.2">
      <c r="A4" s="5" t="s">
        <v>111</v>
      </c>
      <c r="B4" s="200"/>
      <c r="C4" s="201"/>
      <c r="D4" s="201"/>
      <c r="E4" s="201"/>
    </row>
    <row r="5" spans="1:5" ht="15" customHeight="1" x14ac:dyDescent="0.2">
      <c r="A5" s="204"/>
      <c r="B5" s="200"/>
      <c r="C5" s="201"/>
      <c r="D5" s="201"/>
      <c r="E5" s="201"/>
    </row>
    <row r="6" spans="1:5" ht="15" customHeight="1" x14ac:dyDescent="0.25">
      <c r="A6" s="5" t="s">
        <v>112</v>
      </c>
      <c r="B6" s="59"/>
      <c r="C6" s="51"/>
      <c r="D6" s="51"/>
      <c r="E6" s="51"/>
    </row>
    <row r="7" spans="1:5" ht="15" customHeight="1" x14ac:dyDescent="0.25">
      <c r="A7" s="4"/>
      <c r="B7" s="59"/>
      <c r="C7" s="51"/>
      <c r="D7" s="51"/>
      <c r="E7" s="51"/>
    </row>
    <row r="8" spans="1:5" ht="15" customHeight="1" x14ac:dyDescent="0.25">
      <c r="A8" s="5" t="s">
        <v>113</v>
      </c>
      <c r="B8" s="59"/>
      <c r="C8" s="51"/>
      <c r="D8" s="51"/>
      <c r="E8" s="51"/>
    </row>
    <row r="9" spans="1:5" s="60" customFormat="1" ht="15" customHeight="1" x14ac:dyDescent="0.25">
      <c r="A9" s="53" t="s">
        <v>114</v>
      </c>
      <c r="B9" s="59">
        <v>3</v>
      </c>
      <c r="C9" s="51"/>
      <c r="D9" s="51"/>
      <c r="E9" s="51"/>
    </row>
    <row r="10" spans="1:5" s="60" customFormat="1" ht="15" customHeight="1" x14ac:dyDescent="0.25">
      <c r="A10" s="53" t="s">
        <v>115</v>
      </c>
      <c r="B10" s="59">
        <v>3</v>
      </c>
      <c r="C10" s="51"/>
      <c r="D10" s="51"/>
      <c r="E10" s="51"/>
    </row>
    <row r="11" spans="1:5" s="3" customFormat="1" ht="15" customHeight="1" x14ac:dyDescent="0.25">
      <c r="A11" s="56" t="s">
        <v>116</v>
      </c>
      <c r="B11" s="59"/>
      <c r="C11" s="51">
        <f>SUM(C9:C10)</f>
        <v>0</v>
      </c>
      <c r="D11" s="51">
        <f>SUM(D9:D10)</f>
        <v>0</v>
      </c>
      <c r="E11" s="51">
        <f>SUM(E9:E10)</f>
        <v>0</v>
      </c>
    </row>
    <row r="12" spans="1:5" ht="15" customHeight="1" x14ac:dyDescent="0.25">
      <c r="A12" s="4"/>
      <c r="B12" s="59"/>
      <c r="C12" s="51"/>
      <c r="D12" s="51"/>
      <c r="E12" s="51"/>
    </row>
    <row r="13" spans="1:5" ht="15" customHeight="1" x14ac:dyDescent="0.25">
      <c r="A13" s="5" t="s">
        <v>117</v>
      </c>
      <c r="B13" s="59"/>
      <c r="C13" s="51"/>
      <c r="D13" s="51"/>
      <c r="E13" s="51"/>
    </row>
    <row r="14" spans="1:5" s="60" customFormat="1" ht="15" customHeight="1" x14ac:dyDescent="0.25">
      <c r="A14" s="53" t="s">
        <v>118</v>
      </c>
      <c r="B14" s="59">
        <v>4</v>
      </c>
      <c r="C14" s="51"/>
      <c r="D14" s="51"/>
      <c r="E14" s="51"/>
    </row>
    <row r="15" spans="1:5" s="60" customFormat="1" ht="15" customHeight="1" x14ac:dyDescent="0.25">
      <c r="A15" s="53" t="s">
        <v>119</v>
      </c>
      <c r="B15" s="59">
        <v>4</v>
      </c>
      <c r="C15" s="51"/>
      <c r="D15" s="51"/>
      <c r="E15" s="51"/>
    </row>
    <row r="16" spans="1:5" s="60" customFormat="1" ht="15" customHeight="1" x14ac:dyDescent="0.25">
      <c r="A16" s="53" t="s">
        <v>120</v>
      </c>
      <c r="B16" s="59">
        <v>4</v>
      </c>
      <c r="C16" s="51"/>
      <c r="D16" s="51"/>
      <c r="E16" s="51"/>
    </row>
    <row r="17" spans="1:5" s="60" customFormat="1" ht="15" customHeight="1" x14ac:dyDescent="0.25">
      <c r="A17" s="53" t="s">
        <v>121</v>
      </c>
      <c r="B17" s="59">
        <v>4</v>
      </c>
      <c r="C17" s="51"/>
      <c r="D17" s="51"/>
      <c r="E17" s="51"/>
    </row>
    <row r="18" spans="1:5" s="60" customFormat="1" ht="15" customHeight="1" x14ac:dyDescent="0.25">
      <c r="A18" s="53" t="s">
        <v>122</v>
      </c>
      <c r="B18" s="59">
        <v>4</v>
      </c>
      <c r="C18" s="51"/>
      <c r="D18" s="51"/>
      <c r="E18" s="51"/>
    </row>
    <row r="19" spans="1:5" s="3" customFormat="1" ht="15" customHeight="1" x14ac:dyDescent="0.25">
      <c r="A19" s="56" t="s">
        <v>123</v>
      </c>
      <c r="B19" s="59"/>
      <c r="C19" s="51">
        <f>SUM(C14:C18)</f>
        <v>0</v>
      </c>
      <c r="D19" s="51">
        <f>SUM(D14:D18)</f>
        <v>0</v>
      </c>
      <c r="E19" s="51">
        <f>SUM(E14:E18)</f>
        <v>0</v>
      </c>
    </row>
    <row r="20" spans="1:5" ht="15" customHeight="1" x14ac:dyDescent="0.25">
      <c r="A20" s="4"/>
      <c r="B20" s="59"/>
      <c r="C20" s="51"/>
      <c r="D20" s="51"/>
      <c r="E20" s="51"/>
    </row>
    <row r="21" spans="1:5" ht="15" customHeight="1" x14ac:dyDescent="0.25">
      <c r="A21" s="5" t="s">
        <v>124</v>
      </c>
      <c r="B21" s="59"/>
      <c r="C21" s="51"/>
      <c r="D21" s="51"/>
      <c r="E21" s="51"/>
    </row>
    <row r="22" spans="1:5" s="60" customFormat="1" ht="15" customHeight="1" x14ac:dyDescent="0.25">
      <c r="A22" s="53" t="s">
        <v>125</v>
      </c>
      <c r="B22" s="59">
        <v>10</v>
      </c>
      <c r="C22" s="51"/>
      <c r="D22" s="51"/>
      <c r="E22" s="51"/>
    </row>
    <row r="23" spans="1:5" s="60" customFormat="1" ht="15" customHeight="1" x14ac:dyDescent="0.25">
      <c r="A23" s="53" t="s">
        <v>126</v>
      </c>
      <c r="B23" s="59"/>
      <c r="C23" s="51"/>
      <c r="D23" s="51"/>
      <c r="E23" s="51"/>
    </row>
    <row r="24" spans="1:5" s="60" customFormat="1" ht="15" customHeight="1" x14ac:dyDescent="0.25">
      <c r="A24" s="53" t="s">
        <v>127</v>
      </c>
      <c r="B24" s="59"/>
      <c r="C24" s="51"/>
      <c r="D24" s="51"/>
      <c r="E24" s="51"/>
    </row>
    <row r="25" spans="1:5" s="3" customFormat="1" ht="15" customHeight="1" x14ac:dyDescent="0.25">
      <c r="A25" s="56" t="s">
        <v>128</v>
      </c>
      <c r="B25" s="59"/>
      <c r="C25" s="51">
        <f>SUM(C22:C24)</f>
        <v>0</v>
      </c>
      <c r="D25" s="51">
        <f>SUM(D22:D24)</f>
        <v>0</v>
      </c>
      <c r="E25" s="51">
        <f>SUM(E22:E24)</f>
        <v>0</v>
      </c>
    </row>
    <row r="26" spans="1:5" s="3" customFormat="1" ht="15" customHeight="1" x14ac:dyDescent="0.25">
      <c r="A26" s="56"/>
      <c r="B26" s="59"/>
      <c r="C26" s="51"/>
      <c r="D26" s="51"/>
      <c r="E26" s="51"/>
    </row>
    <row r="27" spans="1:5" ht="15" customHeight="1" x14ac:dyDescent="0.25">
      <c r="A27" s="5" t="s">
        <v>129</v>
      </c>
      <c r="B27" s="198"/>
      <c r="C27" s="202">
        <f>C11+C19+C25</f>
        <v>0</v>
      </c>
      <c r="D27" s="202">
        <f>D11+D19+D25</f>
        <v>0</v>
      </c>
      <c r="E27" s="202">
        <f>E11+E19+E25</f>
        <v>0</v>
      </c>
    </row>
    <row r="28" spans="1:5" ht="15" customHeight="1" x14ac:dyDescent="0.25">
      <c r="A28" s="4"/>
      <c r="B28" s="59"/>
      <c r="C28" s="51"/>
      <c r="D28" s="51"/>
      <c r="E28" s="51"/>
    </row>
    <row r="29" spans="1:5" ht="15" customHeight="1" x14ac:dyDescent="0.25">
      <c r="A29" s="5" t="s">
        <v>130</v>
      </c>
      <c r="B29" s="59"/>
      <c r="C29" s="51"/>
      <c r="D29" s="51"/>
      <c r="E29" s="51"/>
    </row>
    <row r="30" spans="1:5" ht="15" customHeight="1" x14ac:dyDescent="0.25">
      <c r="A30" s="4"/>
      <c r="B30" s="59"/>
      <c r="C30" s="51"/>
      <c r="D30" s="51"/>
      <c r="E30" s="51"/>
    </row>
    <row r="31" spans="1:5" ht="15" customHeight="1" x14ac:dyDescent="0.25">
      <c r="A31" s="5" t="s">
        <v>131</v>
      </c>
      <c r="B31" s="59"/>
      <c r="C31" s="51"/>
      <c r="D31" s="51"/>
      <c r="E31" s="51"/>
    </row>
    <row r="32" spans="1:5" s="60" customFormat="1" ht="15" customHeight="1" x14ac:dyDescent="0.25">
      <c r="A32" s="53" t="s">
        <v>132</v>
      </c>
      <c r="B32" s="59">
        <v>11</v>
      </c>
      <c r="C32" s="51"/>
      <c r="D32" s="51"/>
      <c r="E32" s="51"/>
    </row>
    <row r="33" spans="1:5" s="3" customFormat="1" ht="15" customHeight="1" x14ac:dyDescent="0.25">
      <c r="A33" s="56" t="s">
        <v>133</v>
      </c>
      <c r="B33" s="59"/>
      <c r="C33" s="51">
        <f>SUM(C32:C32)</f>
        <v>0</v>
      </c>
      <c r="D33" s="51">
        <f>SUM(D32:D32)</f>
        <v>0</v>
      </c>
      <c r="E33" s="51">
        <f>SUM(E32:E32)</f>
        <v>0</v>
      </c>
    </row>
    <row r="34" spans="1:5" ht="15" customHeight="1" x14ac:dyDescent="0.25">
      <c r="A34" s="4"/>
      <c r="B34" s="59"/>
      <c r="C34" s="51"/>
      <c r="D34" s="51"/>
      <c r="E34" s="51"/>
    </row>
    <row r="35" spans="1:5" ht="15" customHeight="1" x14ac:dyDescent="0.25">
      <c r="A35" s="5" t="s">
        <v>134</v>
      </c>
      <c r="B35" s="59"/>
      <c r="C35" s="51"/>
      <c r="D35" s="51"/>
      <c r="E35" s="51"/>
    </row>
    <row r="36" spans="1:5" s="60" customFormat="1" ht="15" customHeight="1" x14ac:dyDescent="0.25">
      <c r="A36" s="53" t="s">
        <v>135</v>
      </c>
      <c r="B36" s="59">
        <v>12</v>
      </c>
      <c r="C36" s="51"/>
      <c r="D36" s="51"/>
      <c r="E36" s="51"/>
    </row>
    <row r="37" spans="1:5" s="60" customFormat="1" ht="15" customHeight="1" x14ac:dyDescent="0.25">
      <c r="A37" s="53" t="s">
        <v>136</v>
      </c>
      <c r="B37" s="59">
        <v>13</v>
      </c>
      <c r="C37" s="51"/>
      <c r="D37" s="51"/>
      <c r="E37" s="51"/>
    </row>
    <row r="38" spans="1:5" s="60" customFormat="1" ht="15" customHeight="1" x14ac:dyDescent="0.25">
      <c r="A38" s="53" t="s">
        <v>127</v>
      </c>
      <c r="B38" s="59">
        <v>14</v>
      </c>
      <c r="C38" s="51"/>
      <c r="D38" s="51"/>
      <c r="E38" s="51"/>
    </row>
    <row r="39" spans="1:5" s="3" customFormat="1" ht="15" customHeight="1" x14ac:dyDescent="0.25">
      <c r="A39" s="56" t="s">
        <v>137</v>
      </c>
      <c r="B39" s="59"/>
      <c r="C39" s="51">
        <f>SUM(C36:C38)</f>
        <v>0</v>
      </c>
      <c r="D39" s="51">
        <f>SUM(D36:D38)</f>
        <v>0</v>
      </c>
      <c r="E39" s="51">
        <f>SUM(E36:E38)</f>
        <v>0</v>
      </c>
    </row>
    <row r="40" spans="1:5" ht="15" customHeight="1" x14ac:dyDescent="0.25">
      <c r="A40" s="4"/>
      <c r="B40" s="59"/>
      <c r="C40" s="51"/>
      <c r="D40" s="51"/>
      <c r="E40" s="51"/>
    </row>
    <row r="41" spans="1:5" ht="15" customHeight="1" x14ac:dyDescent="0.25">
      <c r="A41" s="5" t="s">
        <v>138</v>
      </c>
      <c r="B41" s="59"/>
      <c r="C41" s="51"/>
      <c r="D41" s="51"/>
      <c r="E41" s="51"/>
    </row>
    <row r="42" spans="1:5" s="60" customFormat="1" ht="15" customHeight="1" x14ac:dyDescent="0.25">
      <c r="A42" s="53" t="s">
        <v>139</v>
      </c>
      <c r="B42" s="59">
        <v>15</v>
      </c>
      <c r="C42" s="51"/>
      <c r="D42" s="51"/>
      <c r="E42" s="51"/>
    </row>
    <row r="43" spans="1:5" s="60" customFormat="1" ht="15" customHeight="1" x14ac:dyDescent="0.25">
      <c r="A43" s="53" t="s">
        <v>140</v>
      </c>
      <c r="B43" s="59">
        <v>15</v>
      </c>
      <c r="C43" s="51"/>
      <c r="D43" s="51"/>
      <c r="E43" s="51"/>
    </row>
    <row r="44" spans="1:5" s="3" customFormat="1" ht="15" customHeight="1" x14ac:dyDescent="0.25">
      <c r="A44" s="56" t="s">
        <v>141</v>
      </c>
      <c r="B44" s="59"/>
      <c r="C44" s="51">
        <f>SUM(C42:C43)</f>
        <v>0</v>
      </c>
      <c r="D44" s="51">
        <f>SUM(D42:D43)</f>
        <v>0</v>
      </c>
      <c r="E44" s="51">
        <f>SUM(E42:E43)</f>
        <v>0</v>
      </c>
    </row>
    <row r="45" spans="1:5" ht="15" customHeight="1" x14ac:dyDescent="0.25">
      <c r="A45" s="56"/>
      <c r="B45" s="59"/>
      <c r="C45" s="51"/>
      <c r="D45" s="51"/>
      <c r="E45" s="51"/>
    </row>
    <row r="46" spans="1:5" ht="15" customHeight="1" x14ac:dyDescent="0.25">
      <c r="A46" s="5" t="s">
        <v>142</v>
      </c>
      <c r="B46" s="198"/>
      <c r="C46" s="202">
        <f>C33+C39+C44</f>
        <v>0</v>
      </c>
      <c r="D46" s="202">
        <f>D33+D39+D44</f>
        <v>0</v>
      </c>
      <c r="E46" s="202">
        <f>E33+E39+E44</f>
        <v>0</v>
      </c>
    </row>
    <row r="47" spans="1:5" ht="15" customHeight="1" x14ac:dyDescent="0.25">
      <c r="A47" s="5"/>
      <c r="B47" s="198"/>
      <c r="C47" s="202"/>
      <c r="D47" s="202"/>
      <c r="E47" s="202"/>
    </row>
    <row r="48" spans="1:5" ht="15" customHeight="1" x14ac:dyDescent="0.25">
      <c r="A48" s="5" t="s">
        <v>143</v>
      </c>
      <c r="B48" s="59"/>
      <c r="C48" s="202">
        <f>C27+C46</f>
        <v>0</v>
      </c>
      <c r="D48" s="202">
        <f>D27+D46</f>
        <v>0</v>
      </c>
      <c r="E48" s="202">
        <f>E27+E46</f>
        <v>0</v>
      </c>
    </row>
    <row r="49" spans="1:5" ht="15" customHeight="1" x14ac:dyDescent="0.25">
      <c r="A49" s="115"/>
      <c r="B49" s="59"/>
      <c r="C49" s="202"/>
      <c r="D49" s="202"/>
      <c r="E49" s="202"/>
    </row>
    <row r="50" spans="1:5" ht="30" customHeight="1" x14ac:dyDescent="0.25">
      <c r="A50" s="5" t="s">
        <v>144</v>
      </c>
      <c r="B50" s="59"/>
      <c r="C50" s="202"/>
      <c r="D50" s="202"/>
      <c r="E50" s="202"/>
    </row>
    <row r="51" spans="1:5" ht="15" customHeight="1" x14ac:dyDescent="0.25">
      <c r="A51" s="53" t="s">
        <v>145</v>
      </c>
      <c r="B51" s="59">
        <v>8</v>
      </c>
      <c r="C51" s="202"/>
      <c r="D51" s="202"/>
      <c r="E51" s="202"/>
    </row>
    <row r="52" spans="1:5" ht="15" customHeight="1" x14ac:dyDescent="0.25">
      <c r="A52" s="56" t="s">
        <v>146</v>
      </c>
      <c r="B52" s="59"/>
      <c r="C52" s="202">
        <f>SUM(C51)</f>
        <v>0</v>
      </c>
      <c r="D52" s="202">
        <f>SUM(D51)</f>
        <v>0</v>
      </c>
      <c r="E52" s="202">
        <f>SUM(E51)</f>
        <v>0</v>
      </c>
    </row>
    <row r="53" spans="1:5" ht="15" customHeight="1" x14ac:dyDescent="0.25">
      <c r="A53" s="4"/>
      <c r="B53" s="59"/>
      <c r="C53" s="51"/>
      <c r="D53" s="51"/>
      <c r="E53" s="51"/>
    </row>
    <row r="54" spans="1:5" ht="15" customHeight="1" x14ac:dyDescent="0.25">
      <c r="A54" s="5" t="s">
        <v>147</v>
      </c>
      <c r="B54" s="59"/>
      <c r="C54" s="202">
        <f>C48+C52</f>
        <v>0</v>
      </c>
      <c r="D54" s="202">
        <f>D48+D52</f>
        <v>0</v>
      </c>
      <c r="E54" s="202">
        <f>E48+E52</f>
        <v>0</v>
      </c>
    </row>
    <row r="56" spans="1:5" ht="15" customHeight="1" x14ac:dyDescent="0.2">
      <c r="A56" s="205"/>
    </row>
  </sheetData>
  <customSheetViews>
    <customSheetView guid="{7AE059DB-4A82-45F3-B3C8-A058B7BDCC5A}" showPageBreaks="1" fitToPage="1" showRuler="0">
      <selection activeCell="G25" sqref="G25"/>
      <pageMargins left="0" right="0" top="0" bottom="0" header="0" footer="0"/>
      <pageSetup paperSize="9" scale="71"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2"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82" orientation="portrait" r:id="rId3"/>
  <headerFooter>
    <oddHeader>&amp;LVirksomhetsregnskap for bruttobudsjetterte virksomheter i henhold til de statlige regnskapsstandardene (SRS)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4"/>
  <sheetViews>
    <sheetView showGridLines="0" zoomScaleNormal="100" workbookViewId="0"/>
  </sheetViews>
  <sheetFormatPr baseColWidth="10" defaultColWidth="11.42578125" defaultRowHeight="15" customHeight="1" x14ac:dyDescent="0.2"/>
  <cols>
    <col min="1" max="1" width="75.85546875" style="163" customWidth="1"/>
    <col min="2" max="2" width="10.5703125" style="196" customWidth="1"/>
    <col min="3" max="5" width="15.5703125" style="163" customWidth="1"/>
    <col min="6" max="16384" width="11.42578125" style="163"/>
  </cols>
  <sheetData>
    <row r="1" spans="1:5" s="186" customFormat="1" ht="20.25" x14ac:dyDescent="0.3">
      <c r="A1" s="195" t="s">
        <v>110</v>
      </c>
      <c r="B1" s="229"/>
      <c r="C1" s="230"/>
      <c r="D1" s="230"/>
    </row>
    <row r="2" spans="1:5" ht="15" customHeight="1" x14ac:dyDescent="0.2">
      <c r="C2" s="197"/>
      <c r="D2" s="197"/>
    </row>
    <row r="3" spans="1:5" s="3" customFormat="1" ht="15" customHeight="1" x14ac:dyDescent="0.25">
      <c r="A3" s="115"/>
      <c r="B3" s="198" t="s">
        <v>4</v>
      </c>
      <c r="C3" s="199">
        <f>Resultatregnskap!C3</f>
        <v>45535</v>
      </c>
      <c r="D3" s="199">
        <f>Resultatregnskap!D3</f>
        <v>45169</v>
      </c>
      <c r="E3" s="199">
        <f>Resultatregnskap!E3</f>
        <v>45291</v>
      </c>
    </row>
    <row r="4" spans="1:5" ht="15" customHeight="1" x14ac:dyDescent="0.2">
      <c r="A4" s="5" t="s">
        <v>148</v>
      </c>
      <c r="B4" s="200"/>
      <c r="C4" s="201"/>
      <c r="D4" s="201"/>
      <c r="E4" s="201"/>
    </row>
    <row r="5" spans="1:5" ht="15" customHeight="1" x14ac:dyDescent="0.25">
      <c r="A5" s="4"/>
      <c r="B5" s="59"/>
      <c r="C5" s="51"/>
      <c r="D5" s="51"/>
      <c r="E5" s="51"/>
    </row>
    <row r="6" spans="1:5" ht="15" customHeight="1" x14ac:dyDescent="0.25">
      <c r="A6" s="5" t="s">
        <v>149</v>
      </c>
      <c r="B6" s="59"/>
      <c r="C6" s="51"/>
      <c r="D6" s="51"/>
      <c r="E6" s="51"/>
    </row>
    <row r="7" spans="1:5" ht="15" customHeight="1" x14ac:dyDescent="0.25">
      <c r="A7" s="5"/>
      <c r="B7" s="59"/>
      <c r="C7" s="51"/>
      <c r="D7" s="51"/>
      <c r="E7" s="51"/>
    </row>
    <row r="8" spans="1:5" ht="15" customHeight="1" x14ac:dyDescent="0.25">
      <c r="A8" s="5" t="s">
        <v>150</v>
      </c>
      <c r="B8" s="59"/>
      <c r="C8" s="51"/>
      <c r="D8" s="51"/>
      <c r="E8" s="51"/>
    </row>
    <row r="9" spans="1:5" s="3" customFormat="1" ht="15" customHeight="1" x14ac:dyDescent="0.25">
      <c r="A9" s="56" t="s">
        <v>151</v>
      </c>
      <c r="B9" s="59"/>
      <c r="C9" s="51">
        <v>0</v>
      </c>
      <c r="D9" s="51">
        <v>0</v>
      </c>
      <c r="E9" s="51">
        <v>0</v>
      </c>
    </row>
    <row r="10" spans="1:5" ht="15" customHeight="1" x14ac:dyDescent="0.25">
      <c r="A10" s="4"/>
      <c r="B10" s="59"/>
      <c r="C10" s="51"/>
      <c r="D10" s="51"/>
      <c r="E10" s="51"/>
    </row>
    <row r="11" spans="1:5" ht="15" customHeight="1" x14ac:dyDescent="0.25">
      <c r="A11" s="5" t="s">
        <v>152</v>
      </c>
      <c r="B11" s="59"/>
      <c r="C11" s="51"/>
      <c r="D11" s="51"/>
      <c r="E11" s="51"/>
    </row>
    <row r="12" spans="1:5" s="3" customFormat="1" ht="15" customHeight="1" x14ac:dyDescent="0.25">
      <c r="A12" s="53" t="s">
        <v>153</v>
      </c>
      <c r="B12" s="59">
        <v>7</v>
      </c>
      <c r="C12" s="51"/>
      <c r="D12" s="51"/>
      <c r="E12" s="51"/>
    </row>
    <row r="13" spans="1:5" s="3" customFormat="1" ht="15" customHeight="1" x14ac:dyDescent="0.25">
      <c r="A13" s="56" t="s">
        <v>154</v>
      </c>
      <c r="B13" s="59"/>
      <c r="C13" s="51">
        <f>SUM(C12:C12)</f>
        <v>0</v>
      </c>
      <c r="D13" s="51">
        <f>SUM(D12:D12)</f>
        <v>0</v>
      </c>
      <c r="E13" s="51">
        <f>SUM(E12:E12)</f>
        <v>0</v>
      </c>
    </row>
    <row r="14" spans="1:5" s="3" customFormat="1" ht="15" customHeight="1" x14ac:dyDescent="0.25">
      <c r="A14" s="56"/>
      <c r="B14" s="59"/>
      <c r="C14" s="51"/>
      <c r="D14" s="51"/>
      <c r="E14" s="51"/>
    </row>
    <row r="15" spans="1:5" ht="15" customHeight="1" x14ac:dyDescent="0.25">
      <c r="A15" s="5" t="s">
        <v>155</v>
      </c>
      <c r="B15" s="198"/>
      <c r="C15" s="202">
        <f>C9+C13</f>
        <v>0</v>
      </c>
      <c r="D15" s="202">
        <f>D9+D13</f>
        <v>0</v>
      </c>
      <c r="E15" s="202">
        <f>E9+E13</f>
        <v>0</v>
      </c>
    </row>
    <row r="16" spans="1:5" ht="15" customHeight="1" x14ac:dyDescent="0.25">
      <c r="A16" s="4"/>
      <c r="B16" s="59"/>
      <c r="C16" s="51"/>
      <c r="D16" s="51"/>
      <c r="E16" s="51"/>
    </row>
    <row r="17" spans="1:5" ht="15" customHeight="1" x14ac:dyDescent="0.25">
      <c r="A17" s="5" t="s">
        <v>156</v>
      </c>
      <c r="B17" s="59"/>
      <c r="C17" s="51"/>
      <c r="D17" s="51"/>
      <c r="E17" s="51"/>
    </row>
    <row r="18" spans="1:5" ht="15" customHeight="1" x14ac:dyDescent="0.25">
      <c r="A18" s="4"/>
      <c r="B18" s="59"/>
      <c r="C18" s="51"/>
      <c r="D18" s="51"/>
      <c r="E18" s="51"/>
    </row>
    <row r="19" spans="1:5" ht="15" customHeight="1" x14ac:dyDescent="0.25">
      <c r="A19" s="5" t="s">
        <v>157</v>
      </c>
      <c r="B19" s="59"/>
      <c r="C19" s="51"/>
      <c r="D19" s="51"/>
      <c r="E19" s="51"/>
    </row>
    <row r="20" spans="1:5" s="3" customFormat="1" ht="15" customHeight="1" x14ac:dyDescent="0.25">
      <c r="A20" s="53" t="s">
        <v>158</v>
      </c>
      <c r="B20" s="59"/>
      <c r="C20" s="51"/>
      <c r="D20" s="51"/>
      <c r="E20" s="51"/>
    </row>
    <row r="21" spans="1:5" s="3" customFormat="1" ht="15" customHeight="1" x14ac:dyDescent="0.25">
      <c r="A21" s="56" t="s">
        <v>159</v>
      </c>
      <c r="B21" s="59"/>
      <c r="C21" s="51">
        <f>SUM(C20)</f>
        <v>0</v>
      </c>
      <c r="D21" s="51">
        <f>SUM(D20)</f>
        <v>0</v>
      </c>
      <c r="E21" s="51">
        <f>SUM(E20)</f>
        <v>0</v>
      </c>
    </row>
    <row r="22" spans="1:5" ht="15" customHeight="1" x14ac:dyDescent="0.25">
      <c r="A22" s="4"/>
      <c r="B22" s="59"/>
      <c r="C22" s="51"/>
      <c r="D22" s="51"/>
      <c r="E22" s="51"/>
    </row>
    <row r="23" spans="1:5" ht="15" customHeight="1" x14ac:dyDescent="0.25">
      <c r="A23" s="5" t="s">
        <v>160</v>
      </c>
      <c r="B23" s="59"/>
      <c r="C23" s="51"/>
      <c r="D23" s="51"/>
      <c r="E23" s="51"/>
    </row>
    <row r="24" spans="1:5" s="3" customFormat="1" ht="15" customHeight="1" x14ac:dyDescent="0.25">
      <c r="A24" s="53" t="s">
        <v>161</v>
      </c>
      <c r="B24" s="54"/>
      <c r="C24" s="51"/>
      <c r="D24" s="51"/>
      <c r="E24" s="51"/>
    </row>
    <row r="25" spans="1:5" s="3" customFormat="1" ht="15" customHeight="1" x14ac:dyDescent="0.25">
      <c r="A25" s="56" t="s">
        <v>162</v>
      </c>
      <c r="B25" s="59"/>
      <c r="C25" s="51">
        <f>SUM(C24)</f>
        <v>0</v>
      </c>
      <c r="D25" s="51">
        <f>SUM(D24)</f>
        <v>0</v>
      </c>
      <c r="E25" s="51">
        <f>SUM(E24)</f>
        <v>0</v>
      </c>
    </row>
    <row r="26" spans="1:5" ht="15" customHeight="1" x14ac:dyDescent="0.25">
      <c r="A26" s="4"/>
      <c r="B26" s="59"/>
      <c r="C26" s="51"/>
      <c r="D26" s="51"/>
      <c r="E26" s="51"/>
    </row>
    <row r="27" spans="1:5" ht="15" customHeight="1" x14ac:dyDescent="0.25">
      <c r="A27" s="5" t="s">
        <v>163</v>
      </c>
      <c r="B27" s="59"/>
      <c r="C27" s="51"/>
      <c r="D27" s="51"/>
      <c r="E27" s="51"/>
    </row>
    <row r="28" spans="1:5" s="3" customFormat="1" ht="15" customHeight="1" x14ac:dyDescent="0.25">
      <c r="A28" s="53" t="s">
        <v>164</v>
      </c>
      <c r="B28" s="59"/>
      <c r="C28" s="51"/>
      <c r="D28" s="51"/>
      <c r="E28" s="51"/>
    </row>
    <row r="29" spans="1:5" s="3" customFormat="1" ht="15" customHeight="1" x14ac:dyDescent="0.25">
      <c r="A29" s="53" t="s">
        <v>165</v>
      </c>
      <c r="B29" s="59"/>
      <c r="C29" s="51"/>
      <c r="D29" s="51"/>
      <c r="E29" s="51"/>
    </row>
    <row r="30" spans="1:5" s="3" customFormat="1" ht="15" customHeight="1" x14ac:dyDescent="0.25">
      <c r="A30" s="53" t="s">
        <v>77</v>
      </c>
      <c r="B30" s="59"/>
      <c r="C30" s="51"/>
      <c r="D30" s="51"/>
      <c r="E30" s="51"/>
    </row>
    <row r="31" spans="1:5" s="3" customFormat="1" ht="15" customHeight="1" x14ac:dyDescent="0.25">
      <c r="A31" s="53" t="s">
        <v>166</v>
      </c>
      <c r="B31" s="59"/>
      <c r="C31" s="51"/>
      <c r="D31" s="51"/>
      <c r="E31" s="51"/>
    </row>
    <row r="32" spans="1:5" s="3" customFormat="1" ht="15" customHeight="1" x14ac:dyDescent="0.25">
      <c r="A32" s="53" t="s">
        <v>167</v>
      </c>
      <c r="B32" s="59">
        <v>13</v>
      </c>
      <c r="C32" s="51"/>
      <c r="D32" s="51"/>
      <c r="E32" s="51"/>
    </row>
    <row r="33" spans="1:5" s="3" customFormat="1" ht="15" customHeight="1" x14ac:dyDescent="0.25">
      <c r="A33" s="53" t="s">
        <v>168</v>
      </c>
      <c r="B33" s="59">
        <v>16</v>
      </c>
      <c r="C33" s="51"/>
      <c r="D33" s="51"/>
      <c r="E33" s="51"/>
    </row>
    <row r="34" spans="1:5" s="3" customFormat="1" ht="15" customHeight="1" x14ac:dyDescent="0.25">
      <c r="A34" s="56" t="s">
        <v>169</v>
      </c>
      <c r="B34" s="59"/>
      <c r="C34" s="51">
        <f>SUM(C28:C33)</f>
        <v>0</v>
      </c>
      <c r="D34" s="51">
        <f>SUM(D28:D33)</f>
        <v>0</v>
      </c>
      <c r="E34" s="51">
        <f>SUM(E28:E33)</f>
        <v>0</v>
      </c>
    </row>
    <row r="35" spans="1:5" ht="15" customHeight="1" x14ac:dyDescent="0.25">
      <c r="A35" s="4"/>
      <c r="B35" s="59"/>
      <c r="C35" s="51"/>
      <c r="D35" s="51"/>
      <c r="E35" s="51"/>
    </row>
    <row r="36" spans="1:5" ht="15" customHeight="1" x14ac:dyDescent="0.25">
      <c r="A36" s="203" t="s">
        <v>170</v>
      </c>
      <c r="B36" s="198"/>
      <c r="C36" s="202">
        <f>C21+C25+C34</f>
        <v>0</v>
      </c>
      <c r="D36" s="202">
        <f>D21+D25+D34</f>
        <v>0</v>
      </c>
      <c r="E36" s="202">
        <f>E21+E25+E34</f>
        <v>0</v>
      </c>
    </row>
    <row r="37" spans="1:5" ht="15" customHeight="1" x14ac:dyDescent="0.25">
      <c r="A37" s="203"/>
      <c r="B37" s="198"/>
      <c r="C37" s="202"/>
      <c r="D37" s="202"/>
      <c r="E37" s="202"/>
    </row>
    <row r="38" spans="1:5" ht="15" customHeight="1" x14ac:dyDescent="0.25">
      <c r="A38" s="5" t="s">
        <v>171</v>
      </c>
      <c r="B38" s="198"/>
      <c r="C38" s="202">
        <f>C15+C36</f>
        <v>0</v>
      </c>
      <c r="D38" s="202">
        <f>D15+D36</f>
        <v>0</v>
      </c>
      <c r="E38" s="202">
        <f>E15+E36</f>
        <v>0</v>
      </c>
    </row>
    <row r="39" spans="1:5" ht="15" customHeight="1" x14ac:dyDescent="0.25">
      <c r="A39" s="203"/>
      <c r="B39" s="198"/>
      <c r="C39" s="202"/>
      <c r="D39" s="202"/>
      <c r="E39" s="202"/>
    </row>
    <row r="40" spans="1:5" ht="15" customHeight="1" x14ac:dyDescent="0.25">
      <c r="A40" s="5" t="s">
        <v>172</v>
      </c>
      <c r="B40" s="198"/>
      <c r="C40" s="202"/>
      <c r="D40" s="202"/>
      <c r="E40" s="202"/>
    </row>
    <row r="41" spans="1:5" ht="15" customHeight="1" x14ac:dyDescent="0.25">
      <c r="A41" s="53" t="s">
        <v>173</v>
      </c>
      <c r="B41" s="59">
        <v>9</v>
      </c>
      <c r="C41" s="202"/>
      <c r="D41" s="202"/>
      <c r="E41" s="202"/>
    </row>
    <row r="42" spans="1:5" ht="15" customHeight="1" x14ac:dyDescent="0.25">
      <c r="A42" s="56" t="s">
        <v>174</v>
      </c>
      <c r="B42" s="198"/>
      <c r="C42" s="202">
        <f>SUM(C41)</f>
        <v>0</v>
      </c>
      <c r="D42" s="202">
        <f>SUM(D41)</f>
        <v>0</v>
      </c>
      <c r="E42" s="202">
        <f>SUM(E41)</f>
        <v>0</v>
      </c>
    </row>
    <row r="43" spans="1:5" ht="15" customHeight="1" x14ac:dyDescent="0.25">
      <c r="A43" s="4"/>
      <c r="B43" s="59"/>
      <c r="C43" s="51"/>
      <c r="D43" s="51"/>
      <c r="E43" s="51"/>
    </row>
    <row r="44" spans="1:5" ht="15" customHeight="1" x14ac:dyDescent="0.25">
      <c r="A44" s="5" t="s">
        <v>175</v>
      </c>
      <c r="B44" s="59"/>
      <c r="C44" s="202">
        <f>C38+C42</f>
        <v>0</v>
      </c>
      <c r="D44" s="202">
        <f>D38+D42</f>
        <v>0</v>
      </c>
      <c r="E44" s="202">
        <f>E38+E42</f>
        <v>0</v>
      </c>
    </row>
  </sheetData>
  <customSheetViews>
    <customSheetView guid="{7AE059DB-4A82-45F3-B3C8-A058B7BDCC5A}" showPageBreaks="1" fitToPage="1" showRuler="0">
      <selection activeCell="G25" sqref="G25"/>
      <pageMargins left="0" right="0" top="0" bottom="0" header="0" footer="0"/>
      <pageSetup paperSize="9" scale="71"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2"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75" orientation="portrait" r:id="rId3"/>
  <headerFooter>
    <oddHeader>&amp;LVirksomhetsregnskap for bruttobudsjetterte virksomheter i henhold til de statlige regnskapsstandardene (SRS)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FA26-3A67-4197-9EB1-E7270E2FCC3B}">
  <dimension ref="A1:F69"/>
  <sheetViews>
    <sheetView showGridLines="0" zoomScaleNormal="100" workbookViewId="0">
      <selection activeCell="B45" sqref="B45"/>
    </sheetView>
  </sheetViews>
  <sheetFormatPr baseColWidth="10" defaultColWidth="11.42578125" defaultRowHeight="15" customHeight="1" x14ac:dyDescent="0.2"/>
  <cols>
    <col min="1" max="1" width="48" style="163" bestFit="1" customWidth="1"/>
    <col min="2" max="2" width="22.42578125" style="163" customWidth="1"/>
    <col min="3" max="3" width="5.5703125" style="163" customWidth="1"/>
    <col min="4" max="6" width="22.42578125" style="163" customWidth="1"/>
    <col min="7" max="8" width="23.85546875" style="163" customWidth="1"/>
    <col min="9" max="9" width="23.140625" style="163" customWidth="1"/>
    <col min="10" max="10" width="11.42578125" style="163" bestFit="1" customWidth="1"/>
    <col min="11" max="11" width="11.85546875" style="163" customWidth="1"/>
    <col min="12" max="16384" width="11.42578125" style="163"/>
  </cols>
  <sheetData>
    <row r="1" spans="1:5" s="186" customFormat="1" ht="20.25" x14ac:dyDescent="0.3">
      <c r="A1" s="184" t="s">
        <v>176</v>
      </c>
      <c r="B1" s="185"/>
      <c r="C1" s="185"/>
      <c r="D1" s="185"/>
      <c r="E1" s="185"/>
    </row>
    <row r="2" spans="1:5" ht="12.75" x14ac:dyDescent="0.2"/>
    <row r="3" spans="1:5" s="1" customFormat="1" ht="15" customHeight="1" x14ac:dyDescent="0.25">
      <c r="B3" s="162">
        <f>Resultatregnskap!C3</f>
        <v>45535</v>
      </c>
      <c r="C3" s="162"/>
      <c r="D3" s="162">
        <f>Resultatregnskap!D3</f>
        <v>45169</v>
      </c>
      <c r="E3" s="162">
        <f>Resultatregnskap!E3</f>
        <v>45291</v>
      </c>
    </row>
    <row r="4" spans="1:5" s="1" customFormat="1" ht="15" customHeight="1" x14ac:dyDescent="0.25">
      <c r="A4" s="1" t="s">
        <v>177</v>
      </c>
      <c r="B4" s="7"/>
      <c r="C4" s="7"/>
      <c r="D4" s="7"/>
      <c r="E4" s="7"/>
    </row>
    <row r="5" spans="1:5" s="3" customFormat="1" ht="15" customHeight="1" x14ac:dyDescent="0.25">
      <c r="A5" s="3" t="s">
        <v>84</v>
      </c>
      <c r="B5" s="8">
        <v>0</v>
      </c>
      <c r="C5" s="8"/>
      <c r="D5" s="8">
        <v>0</v>
      </c>
      <c r="E5" s="8">
        <v>0</v>
      </c>
    </row>
    <row r="6" spans="1:5" s="3" customFormat="1" ht="15" customHeight="1" x14ac:dyDescent="0.25">
      <c r="B6" s="7"/>
      <c r="C6" s="7"/>
      <c r="D6" s="8"/>
      <c r="E6" s="8"/>
    </row>
    <row r="7" spans="1:5" s="1" customFormat="1" ht="15" customHeight="1" x14ac:dyDescent="0.25">
      <c r="A7" s="65" t="s">
        <v>178</v>
      </c>
      <c r="B7" s="114">
        <f>SUM(B5:B6)</f>
        <v>0</v>
      </c>
      <c r="C7" s="114"/>
      <c r="D7" s="114">
        <f>SUM(D5:D6)</f>
        <v>0</v>
      </c>
      <c r="E7" s="114">
        <f>SUM(E5:E6)</f>
        <v>0</v>
      </c>
    </row>
    <row r="8" spans="1:5" s="1" customFormat="1" ht="15" customHeight="1" x14ac:dyDescent="0.25">
      <c r="B8" s="7"/>
      <c r="C8" s="7"/>
      <c r="D8" s="7"/>
      <c r="E8" s="7"/>
    </row>
    <row r="9" spans="1:5" s="1" customFormat="1" ht="15" customHeight="1" x14ac:dyDescent="0.25">
      <c r="B9" s="7"/>
      <c r="C9" s="7"/>
      <c r="D9" s="7"/>
      <c r="E9" s="7"/>
    </row>
    <row r="10" spans="1:5" s="1" customFormat="1" ht="15" customHeight="1" x14ac:dyDescent="0.25">
      <c r="B10" s="7"/>
      <c r="C10" s="7"/>
      <c r="D10" s="7"/>
      <c r="E10" s="7"/>
    </row>
    <row r="11" spans="1:5" s="1" customFormat="1" ht="15" customHeight="1" x14ac:dyDescent="0.25">
      <c r="B11" s="7"/>
      <c r="C11" s="7"/>
      <c r="D11" s="7"/>
      <c r="E11" s="7"/>
    </row>
    <row r="12" spans="1:5" s="1" customFormat="1" ht="15" customHeight="1" x14ac:dyDescent="0.25">
      <c r="B12" s="7"/>
      <c r="C12" s="7"/>
      <c r="D12" s="7"/>
      <c r="E12" s="7"/>
    </row>
    <row r="13" spans="1:5" s="1" customFormat="1" ht="15" customHeight="1" x14ac:dyDescent="0.25">
      <c r="B13" s="7"/>
      <c r="C13" s="7"/>
      <c r="D13" s="7"/>
      <c r="E13" s="7"/>
    </row>
    <row r="14" spans="1:5" s="1" customFormat="1" ht="15" customHeight="1" x14ac:dyDescent="0.25">
      <c r="B14" s="7"/>
      <c r="C14" s="7"/>
      <c r="D14" s="7"/>
      <c r="E14" s="7"/>
    </row>
    <row r="15" spans="1:5" s="1" customFormat="1" ht="15" customHeight="1" x14ac:dyDescent="0.25">
      <c r="B15" s="7"/>
      <c r="C15" s="7"/>
      <c r="D15" s="7"/>
      <c r="E15" s="7"/>
    </row>
    <row r="16" spans="1:5" s="3" customFormat="1" ht="15" customHeight="1" x14ac:dyDescent="0.25">
      <c r="A16" s="1" t="s">
        <v>85</v>
      </c>
      <c r="B16" s="7"/>
      <c r="C16" s="7"/>
      <c r="D16" s="8"/>
      <c r="E16" s="8"/>
    </row>
    <row r="17" spans="1:5" s="3" customFormat="1" ht="15" customHeight="1" x14ac:dyDescent="0.25">
      <c r="A17" s="3" t="s">
        <v>179</v>
      </c>
      <c r="B17" s="8">
        <v>0</v>
      </c>
      <c r="C17" s="8"/>
      <c r="D17" s="8">
        <v>0</v>
      </c>
      <c r="E17" s="8">
        <v>0</v>
      </c>
    </row>
    <row r="18" spans="1:5" s="3" customFormat="1" ht="15" customHeight="1" x14ac:dyDescent="0.25">
      <c r="A18" s="3" t="s">
        <v>180</v>
      </c>
      <c r="B18" s="8">
        <v>0</v>
      </c>
      <c r="C18" s="8"/>
      <c r="D18" s="8">
        <v>0</v>
      </c>
      <c r="E18" s="8">
        <v>0</v>
      </c>
    </row>
    <row r="19" spans="1:5" s="3" customFormat="1" ht="15" customHeight="1" x14ac:dyDescent="0.25">
      <c r="A19" s="3" t="s">
        <v>181</v>
      </c>
      <c r="B19" s="8">
        <v>0</v>
      </c>
      <c r="C19" s="8"/>
      <c r="D19" s="8">
        <v>0</v>
      </c>
      <c r="E19" s="8">
        <v>0</v>
      </c>
    </row>
    <row r="20" spans="1:5" s="3" customFormat="1" ht="15" customHeight="1" x14ac:dyDescent="0.25">
      <c r="A20" s="6"/>
      <c r="B20" s="8"/>
      <c r="C20" s="8"/>
      <c r="D20" s="8"/>
      <c r="E20" s="8"/>
    </row>
    <row r="21" spans="1:5" s="1" customFormat="1" ht="15" customHeight="1" x14ac:dyDescent="0.25">
      <c r="A21" s="65" t="s">
        <v>182</v>
      </c>
      <c r="B21" s="114">
        <f>SUM(B17:B19)</f>
        <v>0</v>
      </c>
      <c r="C21" s="114"/>
      <c r="D21" s="114">
        <f>SUM(D17:D19)</f>
        <v>0</v>
      </c>
      <c r="E21" s="114">
        <f>SUM(E17:E19)</f>
        <v>0</v>
      </c>
    </row>
    <row r="22" spans="1:5" s="3" customFormat="1" ht="15" customHeight="1" x14ac:dyDescent="0.25">
      <c r="A22" s="6"/>
      <c r="B22" s="8"/>
      <c r="C22" s="8"/>
      <c r="D22" s="8"/>
      <c r="E22" s="8"/>
    </row>
    <row r="23" spans="1:5" s="1" customFormat="1" ht="15" customHeight="1" x14ac:dyDescent="0.25">
      <c r="A23" s="1" t="s">
        <v>86</v>
      </c>
      <c r="B23" s="7"/>
      <c r="C23" s="7"/>
      <c r="D23" s="7"/>
      <c r="E23" s="7"/>
    </row>
    <row r="24" spans="1:5" s="3" customFormat="1" ht="15" customHeight="1" x14ac:dyDescent="0.25">
      <c r="A24" s="3" t="s">
        <v>183</v>
      </c>
      <c r="B24" s="8">
        <v>0</v>
      </c>
      <c r="C24" s="8"/>
      <c r="D24" s="8">
        <v>0</v>
      </c>
      <c r="E24" s="8">
        <v>0</v>
      </c>
    </row>
    <row r="25" spans="1:5" s="3" customFormat="1" ht="15" customHeight="1" x14ac:dyDescent="0.25">
      <c r="A25" s="3" t="s">
        <v>184</v>
      </c>
      <c r="B25" s="8">
        <v>0</v>
      </c>
      <c r="C25" s="8"/>
      <c r="D25" s="8">
        <v>0</v>
      </c>
      <c r="E25" s="8">
        <v>0</v>
      </c>
    </row>
    <row r="26" spans="1:5" s="3" customFormat="1" ht="15" customHeight="1" x14ac:dyDescent="0.25">
      <c r="A26" s="3" t="s">
        <v>185</v>
      </c>
      <c r="B26" s="8">
        <v>0</v>
      </c>
      <c r="C26" s="8"/>
      <c r="D26" s="8">
        <v>0</v>
      </c>
      <c r="E26" s="8">
        <v>0</v>
      </c>
    </row>
    <row r="27" spans="1:5" s="3" customFormat="1" ht="15" customHeight="1" x14ac:dyDescent="0.25">
      <c r="B27" s="8"/>
      <c r="C27" s="8"/>
      <c r="D27" s="8"/>
      <c r="E27" s="8"/>
    </row>
    <row r="28" spans="1:5" s="1" customFormat="1" ht="15" customHeight="1" x14ac:dyDescent="0.25">
      <c r="A28" s="65" t="s">
        <v>186</v>
      </c>
      <c r="B28" s="114">
        <f>SUM(B24:B27)</f>
        <v>0</v>
      </c>
      <c r="C28" s="114"/>
      <c r="D28" s="114">
        <f>SUM(D24:D27)</f>
        <v>0</v>
      </c>
      <c r="E28" s="114">
        <f>SUM(E24:E27)</f>
        <v>0</v>
      </c>
    </row>
    <row r="29" spans="1:5" s="9" customFormat="1" ht="15" customHeight="1" x14ac:dyDescent="0.25">
      <c r="B29" s="61"/>
      <c r="C29" s="61"/>
      <c r="D29" s="61"/>
      <c r="E29" s="61"/>
    </row>
    <row r="30" spans="1:5" s="3" customFormat="1" ht="15" customHeight="1" x14ac:dyDescent="0.25">
      <c r="A30" s="1" t="s">
        <v>87</v>
      </c>
      <c r="B30" s="7"/>
      <c r="C30" s="7"/>
      <c r="D30" s="8"/>
      <c r="E30" s="8"/>
    </row>
    <row r="31" spans="1:5" s="3" customFormat="1" ht="15" customHeight="1" x14ac:dyDescent="0.25">
      <c r="A31" s="3" t="s">
        <v>187</v>
      </c>
      <c r="B31" s="8">
        <v>0</v>
      </c>
      <c r="C31" s="8"/>
      <c r="D31" s="8">
        <v>0</v>
      </c>
      <c r="E31" s="8">
        <v>0</v>
      </c>
    </row>
    <row r="32" spans="1:5" s="3" customFormat="1" ht="15" customHeight="1" x14ac:dyDescent="0.25">
      <c r="A32" s="3" t="s">
        <v>188</v>
      </c>
      <c r="B32" s="8">
        <v>0</v>
      </c>
      <c r="C32" s="8"/>
      <c r="D32" s="8">
        <v>0</v>
      </c>
      <c r="E32" s="8">
        <v>0</v>
      </c>
    </row>
    <row r="33" spans="1:6" s="3" customFormat="1" ht="15" customHeight="1" x14ac:dyDescent="0.25">
      <c r="A33" s="3" t="s">
        <v>189</v>
      </c>
      <c r="B33" s="8">
        <v>0</v>
      </c>
      <c r="C33" s="8"/>
      <c r="D33" s="8">
        <v>0</v>
      </c>
      <c r="E33" s="8">
        <v>0</v>
      </c>
    </row>
    <row r="34" spans="1:6" s="1" customFormat="1" ht="15" customHeight="1" x14ac:dyDescent="0.25">
      <c r="A34" s="3"/>
      <c r="B34" s="7"/>
      <c r="C34" s="7"/>
      <c r="D34" s="8"/>
      <c r="E34" s="8"/>
    </row>
    <row r="35" spans="1:6" s="3" customFormat="1" ht="15" customHeight="1" x14ac:dyDescent="0.25">
      <c r="A35" s="65" t="s">
        <v>190</v>
      </c>
      <c r="B35" s="114">
        <f>SUM(B31:B34)</f>
        <v>0</v>
      </c>
      <c r="C35" s="114"/>
      <c r="D35" s="114">
        <f>SUM(D31:D34)</f>
        <v>0</v>
      </c>
      <c r="E35" s="114">
        <f>SUM(E31:E34)</f>
        <v>0</v>
      </c>
    </row>
    <row r="36" spans="1:6" s="3" customFormat="1" ht="15" customHeight="1" x14ac:dyDescent="0.25"/>
    <row r="37" spans="1:6" s="3" customFormat="1" ht="15" customHeight="1" x14ac:dyDescent="0.25">
      <c r="A37" s="1" t="s">
        <v>88</v>
      </c>
      <c r="B37" s="7"/>
      <c r="C37" s="7"/>
      <c r="D37" s="8"/>
      <c r="E37" s="8"/>
    </row>
    <row r="38" spans="1:6" s="3" customFormat="1" ht="15" customHeight="1" x14ac:dyDescent="0.25">
      <c r="A38" s="3" t="s">
        <v>191</v>
      </c>
      <c r="B38" s="8">
        <v>0</v>
      </c>
      <c r="C38" s="8"/>
      <c r="D38" s="8">
        <v>0</v>
      </c>
      <c r="E38" s="8">
        <v>0</v>
      </c>
    </row>
    <row r="39" spans="1:6" s="3" customFormat="1" ht="15" customHeight="1" x14ac:dyDescent="0.25">
      <c r="A39" s="3" t="s">
        <v>192</v>
      </c>
      <c r="B39" s="8">
        <v>0</v>
      </c>
      <c r="C39" s="8"/>
      <c r="D39" s="8">
        <v>0</v>
      </c>
      <c r="E39" s="8">
        <v>0</v>
      </c>
    </row>
    <row r="40" spans="1:6" s="3" customFormat="1" ht="15" customHeight="1" x14ac:dyDescent="0.25">
      <c r="A40" s="3" t="s">
        <v>193</v>
      </c>
      <c r="B40" s="8">
        <v>0</v>
      </c>
      <c r="C40" s="8"/>
      <c r="D40" s="8">
        <v>0</v>
      </c>
      <c r="E40" s="8">
        <v>0</v>
      </c>
    </row>
    <row r="41" spans="1:6" s="3" customFormat="1" ht="15" customHeight="1" x14ac:dyDescent="0.25">
      <c r="B41" s="8"/>
      <c r="C41" s="8"/>
      <c r="D41" s="8"/>
      <c r="E41" s="8"/>
    </row>
    <row r="42" spans="1:6" s="1" customFormat="1" ht="15" customHeight="1" x14ac:dyDescent="0.25">
      <c r="A42" s="65" t="s">
        <v>194</v>
      </c>
      <c r="B42" s="114">
        <f>SUM(B38:B41)</f>
        <v>0</v>
      </c>
      <c r="C42" s="114"/>
      <c r="D42" s="114">
        <f>SUM(D38:D41)</f>
        <v>0</v>
      </c>
      <c r="E42" s="114">
        <f>SUM(E38:E41)</f>
        <v>0</v>
      </c>
    </row>
    <row r="43" spans="1:6" s="3" customFormat="1" ht="15" customHeight="1" x14ac:dyDescent="0.25">
      <c r="B43" s="7"/>
      <c r="C43" s="7"/>
      <c r="D43" s="8"/>
      <c r="E43" s="8"/>
    </row>
    <row r="44" spans="1:6" s="3" customFormat="1" ht="15" customHeight="1" x14ac:dyDescent="0.25">
      <c r="A44" s="10" t="s">
        <v>89</v>
      </c>
      <c r="B44" s="11">
        <f>B7+B28+B21+B35+B42</f>
        <v>0</v>
      </c>
      <c r="C44" s="11"/>
      <c r="D44" s="11">
        <f>D7+D28+D21+D35+D42</f>
        <v>0</v>
      </c>
      <c r="E44" s="11">
        <f>E7+E28+E21+E35+E42</f>
        <v>0</v>
      </c>
    </row>
    <row r="46" spans="1:6" ht="15" customHeight="1" x14ac:dyDescent="0.25">
      <c r="A46" s="3"/>
      <c r="B46" s="3"/>
      <c r="C46" s="3"/>
      <c r="D46" s="3"/>
      <c r="E46" s="3"/>
      <c r="F46" s="3"/>
    </row>
    <row r="47" spans="1:6" ht="15" customHeight="1" x14ac:dyDescent="0.25">
      <c r="A47" s="3"/>
      <c r="B47" s="3"/>
      <c r="C47" s="3"/>
      <c r="D47" s="3"/>
      <c r="E47" s="3"/>
      <c r="F47" s="3"/>
    </row>
    <row r="48" spans="1:6" ht="15" customHeight="1" x14ac:dyDescent="0.25">
      <c r="A48" s="3"/>
      <c r="B48" s="3"/>
      <c r="C48" s="3"/>
      <c r="D48" s="3"/>
      <c r="E48" s="3"/>
      <c r="F48" s="3"/>
    </row>
    <row r="49" spans="1:6" ht="15" customHeight="1" x14ac:dyDescent="0.25">
      <c r="A49" s="3"/>
      <c r="B49" s="3"/>
      <c r="C49" s="3"/>
      <c r="D49" s="3"/>
      <c r="E49" s="3"/>
      <c r="F49" s="3"/>
    </row>
    <row r="50" spans="1:6" ht="15" customHeight="1" x14ac:dyDescent="0.25">
      <c r="A50" s="3"/>
      <c r="B50" s="3"/>
      <c r="C50" s="3"/>
      <c r="D50" s="3"/>
      <c r="E50" s="3"/>
      <c r="F50" s="3"/>
    </row>
    <row r="51" spans="1:6" ht="15" customHeight="1" x14ac:dyDescent="0.25">
      <c r="A51" s="3"/>
      <c r="B51" s="3"/>
      <c r="C51" s="3"/>
      <c r="D51" s="3"/>
      <c r="E51" s="3"/>
      <c r="F51" s="3"/>
    </row>
    <row r="52" spans="1:6" ht="15" customHeight="1" x14ac:dyDescent="0.25">
      <c r="A52" s="3"/>
      <c r="B52" s="3"/>
      <c r="C52" s="3"/>
      <c r="D52" s="3"/>
      <c r="E52" s="3"/>
      <c r="F52" s="3"/>
    </row>
    <row r="53" spans="1:6" ht="15" customHeight="1" x14ac:dyDescent="0.25">
      <c r="A53" s="3"/>
      <c r="B53" s="3"/>
      <c r="C53" s="3"/>
      <c r="D53" s="3"/>
      <c r="E53" s="3"/>
      <c r="F53" s="3"/>
    </row>
    <row r="54" spans="1:6" ht="15" customHeight="1" x14ac:dyDescent="0.25">
      <c r="A54" s="3"/>
      <c r="B54" s="3"/>
      <c r="C54" s="3"/>
      <c r="D54" s="3"/>
      <c r="E54" s="3"/>
      <c r="F54" s="3"/>
    </row>
    <row r="55" spans="1:6" ht="15" customHeight="1" x14ac:dyDescent="0.25">
      <c r="A55" s="3"/>
      <c r="B55" s="3"/>
      <c r="C55" s="3"/>
      <c r="D55" s="3"/>
      <c r="E55" s="3"/>
      <c r="F55" s="3"/>
    </row>
    <row r="56" spans="1:6" ht="15" customHeight="1" x14ac:dyDescent="0.25">
      <c r="A56" s="3"/>
      <c r="B56" s="3"/>
      <c r="C56" s="3"/>
      <c r="D56" s="3"/>
      <c r="E56" s="3"/>
      <c r="F56" s="3"/>
    </row>
    <row r="57" spans="1:6" ht="15" customHeight="1" x14ac:dyDescent="0.25">
      <c r="A57" s="3"/>
      <c r="B57" s="3"/>
      <c r="C57" s="3"/>
      <c r="D57" s="3"/>
      <c r="E57" s="3"/>
      <c r="F57" s="3"/>
    </row>
    <row r="58" spans="1:6" ht="15" customHeight="1" x14ac:dyDescent="0.25">
      <c r="A58" s="3"/>
      <c r="B58" s="3"/>
      <c r="C58" s="3"/>
      <c r="D58" s="3"/>
      <c r="E58" s="3"/>
      <c r="F58" s="3"/>
    </row>
    <row r="59" spans="1:6" ht="15" customHeight="1" x14ac:dyDescent="0.25">
      <c r="A59" s="3"/>
      <c r="B59" s="3"/>
      <c r="C59" s="3"/>
      <c r="D59" s="3"/>
      <c r="E59" s="3"/>
      <c r="F59" s="3"/>
    </row>
    <row r="60" spans="1:6" ht="15" customHeight="1" x14ac:dyDescent="0.25">
      <c r="A60" s="3"/>
      <c r="B60" s="3"/>
      <c r="C60" s="3"/>
      <c r="D60" s="3"/>
      <c r="E60" s="3"/>
      <c r="F60" s="3"/>
    </row>
    <row r="61" spans="1:6" ht="15" customHeight="1" x14ac:dyDescent="0.25">
      <c r="A61" s="3"/>
      <c r="B61" s="3"/>
      <c r="C61" s="3"/>
      <c r="D61" s="3"/>
      <c r="E61" s="3"/>
      <c r="F61" s="3"/>
    </row>
    <row r="62" spans="1:6" ht="15" customHeight="1" x14ac:dyDescent="0.25">
      <c r="A62" s="3"/>
      <c r="B62" s="3"/>
      <c r="C62" s="3"/>
      <c r="D62" s="3"/>
      <c r="E62" s="3"/>
      <c r="F62" s="3"/>
    </row>
    <row r="63" spans="1:6" ht="15" customHeight="1" x14ac:dyDescent="0.25">
      <c r="A63" s="3"/>
      <c r="B63" s="3"/>
      <c r="C63" s="3"/>
      <c r="D63" s="3"/>
      <c r="E63" s="3"/>
      <c r="F63" s="3"/>
    </row>
    <row r="64" spans="1:6" ht="15" customHeight="1" x14ac:dyDescent="0.25">
      <c r="A64" s="3"/>
      <c r="B64" s="3"/>
      <c r="C64" s="3"/>
      <c r="D64" s="3"/>
      <c r="E64" s="3"/>
      <c r="F64" s="3"/>
    </row>
    <row r="65" spans="1:6" ht="15" customHeight="1" x14ac:dyDescent="0.25">
      <c r="A65" s="3"/>
      <c r="B65" s="3"/>
      <c r="C65" s="3"/>
      <c r="D65" s="3"/>
      <c r="E65" s="3"/>
      <c r="F65" s="3"/>
    </row>
    <row r="66" spans="1:6" ht="15" customHeight="1" x14ac:dyDescent="0.25">
      <c r="A66" s="3"/>
      <c r="B66" s="3"/>
      <c r="C66" s="3"/>
      <c r="D66" s="3"/>
      <c r="E66" s="3"/>
      <c r="F66" s="3"/>
    </row>
    <row r="67" spans="1:6" ht="15" customHeight="1" x14ac:dyDescent="0.25">
      <c r="A67" s="3"/>
      <c r="B67" s="3"/>
      <c r="C67" s="3"/>
      <c r="D67" s="3"/>
      <c r="E67" s="3"/>
      <c r="F67" s="3"/>
    </row>
    <row r="68" spans="1:6" ht="15" customHeight="1" x14ac:dyDescent="0.25">
      <c r="A68" s="3"/>
      <c r="B68" s="3"/>
      <c r="C68" s="3"/>
      <c r="D68" s="3"/>
      <c r="E68" s="3"/>
      <c r="F68" s="3"/>
    </row>
    <row r="69" spans="1:6" ht="15" customHeight="1" x14ac:dyDescent="0.25">
      <c r="A69" s="3"/>
      <c r="B69" s="3"/>
      <c r="C69" s="3"/>
      <c r="D69" s="3"/>
      <c r="E69" s="3"/>
      <c r="F69" s="3"/>
    </row>
  </sheetData>
  <pageMargins left="0.23622047244094491" right="0.23622047244094491" top="0.55118110236220474" bottom="0.55118110236220474" header="0.31496062992125984" footer="0.31496062992125984"/>
  <pageSetup paperSize="9" scale="83" orientation="portrait" r:id="rId1"/>
  <headerFooter>
    <oddHeader>&amp;LVirksomhetsregnskap for bruttobudsjetterte virksomheter i henhold til de statlige regnskapsstandardene (SRS)</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3"/>
  <sheetViews>
    <sheetView showGridLines="0" zoomScaleNormal="100" workbookViewId="0">
      <selection activeCell="D31" sqref="D31"/>
    </sheetView>
  </sheetViews>
  <sheetFormatPr baseColWidth="10" defaultColWidth="11.42578125" defaultRowHeight="15" customHeight="1" x14ac:dyDescent="0.2"/>
  <cols>
    <col min="1" max="1" width="50.42578125" style="163" customWidth="1"/>
    <col min="2" max="2" width="15.5703125" style="163" customWidth="1"/>
    <col min="3" max="3" width="5.5703125" style="163" customWidth="1"/>
    <col min="4" max="5" width="15.5703125" style="163" customWidth="1"/>
    <col min="6" max="16384" width="11.42578125" style="163"/>
  </cols>
  <sheetData>
    <row r="1" spans="1:7" s="186" customFormat="1" ht="20.25" x14ac:dyDescent="0.3">
      <c r="A1" s="187" t="s">
        <v>195</v>
      </c>
      <c r="B1" s="193"/>
      <c r="C1" s="193"/>
      <c r="D1" s="193"/>
      <c r="E1" s="193"/>
      <c r="F1" s="194"/>
      <c r="G1" s="195"/>
    </row>
    <row r="3" spans="1:7" s="1" customFormat="1" ht="15" customHeight="1" x14ac:dyDescent="0.25">
      <c r="A3" s="12"/>
      <c r="B3" s="162">
        <f>Resultatregnskap!C3</f>
        <v>45535</v>
      </c>
      <c r="C3" s="162"/>
      <c r="D3" s="162">
        <f>Resultatregnskap!D3</f>
        <v>45169</v>
      </c>
      <c r="E3" s="162">
        <f>Resultatregnskap!E3</f>
        <v>45291</v>
      </c>
      <c r="F3" s="182"/>
    </row>
    <row r="4" spans="1:7" s="3" customFormat="1" ht="15" customHeight="1" x14ac:dyDescent="0.25">
      <c r="A4" s="12"/>
      <c r="B4" s="7"/>
      <c r="C4" s="7"/>
      <c r="D4" s="8"/>
      <c r="E4" s="8"/>
      <c r="F4" s="13"/>
    </row>
    <row r="5" spans="1:7" s="3" customFormat="1" ht="15" customHeight="1" x14ac:dyDescent="0.25">
      <c r="A5" s="14" t="s">
        <v>196</v>
      </c>
      <c r="B5" s="8">
        <v>0</v>
      </c>
      <c r="C5" s="8"/>
      <c r="D5" s="8">
        <v>0</v>
      </c>
      <c r="E5" s="8">
        <v>0</v>
      </c>
      <c r="F5" s="15"/>
    </row>
    <row r="6" spans="1:7" s="3" customFormat="1" ht="15" customHeight="1" x14ac:dyDescent="0.25">
      <c r="A6" s="14" t="s">
        <v>197</v>
      </c>
      <c r="B6" s="8">
        <v>0</v>
      </c>
      <c r="C6" s="8"/>
      <c r="D6" s="8">
        <v>0</v>
      </c>
      <c r="E6" s="8">
        <v>0</v>
      </c>
      <c r="F6" s="15"/>
    </row>
    <row r="7" spans="1:7" s="3" customFormat="1" ht="15" customHeight="1" x14ac:dyDescent="0.25">
      <c r="A7" s="14" t="s">
        <v>21</v>
      </c>
      <c r="B7" s="8">
        <v>0</v>
      </c>
      <c r="C7" s="8"/>
      <c r="D7" s="8">
        <v>0</v>
      </c>
      <c r="E7" s="8">
        <v>0</v>
      </c>
      <c r="F7" s="15"/>
    </row>
    <row r="8" spans="1:7" s="3" customFormat="1" ht="15" customHeight="1" x14ac:dyDescent="0.25">
      <c r="A8" s="14" t="s">
        <v>198</v>
      </c>
      <c r="B8" s="8">
        <v>0</v>
      </c>
      <c r="C8" s="8"/>
      <c r="D8" s="8">
        <v>0</v>
      </c>
      <c r="E8" s="8">
        <v>0</v>
      </c>
      <c r="F8" s="15"/>
    </row>
    <row r="9" spans="1:7" s="3" customFormat="1" ht="15" customHeight="1" x14ac:dyDescent="0.25">
      <c r="A9" s="14" t="s">
        <v>199</v>
      </c>
      <c r="B9" s="8">
        <v>0</v>
      </c>
      <c r="C9" s="8"/>
      <c r="D9" s="8">
        <v>0</v>
      </c>
      <c r="E9" s="8">
        <v>0</v>
      </c>
      <c r="F9" s="15"/>
    </row>
    <row r="10" spans="1:7" s="3" customFormat="1" ht="15" customHeight="1" x14ac:dyDescent="0.25">
      <c r="A10" s="14" t="s">
        <v>200</v>
      </c>
      <c r="B10" s="8">
        <v>0</v>
      </c>
      <c r="C10" s="8"/>
      <c r="D10" s="8">
        <v>0</v>
      </c>
      <c r="E10" s="8">
        <v>0</v>
      </c>
      <c r="F10" s="15"/>
    </row>
    <row r="11" spans="1:7" s="3" customFormat="1" ht="15" customHeight="1" x14ac:dyDescent="0.25">
      <c r="A11" s="16" t="s">
        <v>201</v>
      </c>
      <c r="B11" s="8">
        <v>0</v>
      </c>
      <c r="C11" s="8"/>
      <c r="D11" s="8">
        <v>0</v>
      </c>
      <c r="E11" s="8">
        <v>0</v>
      </c>
      <c r="F11" s="15"/>
    </row>
    <row r="12" spans="1:7" s="3" customFormat="1" ht="15" customHeight="1" x14ac:dyDescent="0.25">
      <c r="A12" s="64" t="s">
        <v>202</v>
      </c>
      <c r="B12" s="11">
        <f>SUM(B5:B11)</f>
        <v>0</v>
      </c>
      <c r="C12" s="11"/>
      <c r="D12" s="11">
        <f>SUM(D5:D11)</f>
        <v>0</v>
      </c>
      <c r="E12" s="11">
        <f>SUM(E5:E11)</f>
        <v>0</v>
      </c>
      <c r="F12" s="14"/>
    </row>
    <row r="13" spans="1:7" s="3" customFormat="1" ht="15" customHeight="1" x14ac:dyDescent="0.25">
      <c r="A13" s="17"/>
      <c r="B13" s="18"/>
      <c r="C13" s="18"/>
      <c r="D13" s="18"/>
      <c r="E13" s="18"/>
      <c r="F13" s="14"/>
      <c r="G13" s="1"/>
    </row>
    <row r="14" spans="1:7" s="3" customFormat="1" ht="15" customHeight="1" x14ac:dyDescent="0.25">
      <c r="A14" s="17" t="s">
        <v>363</v>
      </c>
      <c r="B14" s="7">
        <v>0</v>
      </c>
      <c r="C14" s="7"/>
      <c r="D14" s="7">
        <v>0</v>
      </c>
      <c r="E14" s="7">
        <v>0</v>
      </c>
      <c r="F14" s="14"/>
      <c r="G14" s="1"/>
    </row>
    <row r="15" spans="1:7" s="3" customFormat="1" ht="15" customHeight="1" x14ac:dyDescent="0.25">
      <c r="A15" s="17"/>
      <c r="B15" s="17"/>
      <c r="C15" s="17"/>
      <c r="D15" s="17"/>
      <c r="E15" s="17"/>
      <c r="F15" s="14"/>
      <c r="G15" s="1"/>
    </row>
    <row r="16" spans="1:7" s="3" customFormat="1" ht="15" customHeight="1" x14ac:dyDescent="0.25">
      <c r="A16" s="1"/>
    </row>
    <row r="17" spans="1:7" s="3" customFormat="1" ht="15" customHeight="1" x14ac:dyDescent="0.25">
      <c r="A17" s="1"/>
    </row>
    <row r="18" spans="1:7" s="3" customFormat="1" ht="15" customHeight="1" x14ac:dyDescent="0.25">
      <c r="A18" s="6"/>
    </row>
    <row r="19" spans="1:7" s="3" customFormat="1" ht="15" customHeight="1" x14ac:dyDescent="0.25"/>
    <row r="20" spans="1:7" s="3" customFormat="1" ht="15" customHeight="1" x14ac:dyDescent="0.25">
      <c r="G20" s="159" t="s">
        <v>377</v>
      </c>
    </row>
    <row r="21" spans="1:7" s="3" customFormat="1" ht="15" customHeight="1" x14ac:dyDescent="0.25"/>
    <row r="22" spans="1:7" s="3" customFormat="1" ht="15" customHeight="1" x14ac:dyDescent="0.25">
      <c r="A22" s="6"/>
    </row>
    <row r="23" spans="1:7" s="3" customFormat="1" ht="15" customHeight="1" x14ac:dyDescent="0.25"/>
    <row r="24" spans="1:7" s="3" customFormat="1" ht="15" customHeight="1" x14ac:dyDescent="0.25"/>
    <row r="25" spans="1:7" s="3" customFormat="1" ht="15" customHeight="1" x14ac:dyDescent="0.25"/>
    <row r="26" spans="1:7" s="3" customFormat="1" ht="15" customHeight="1" x14ac:dyDescent="0.25"/>
    <row r="27" spans="1:7" s="3" customFormat="1" ht="15" customHeight="1" x14ac:dyDescent="0.25"/>
    <row r="28" spans="1:7" s="3" customFormat="1" ht="15" customHeight="1" x14ac:dyDescent="0.25"/>
    <row r="29" spans="1:7" s="3" customFormat="1" ht="15" customHeight="1" x14ac:dyDescent="0.25"/>
    <row r="30" spans="1:7" s="3" customFormat="1" ht="15" customHeight="1" x14ac:dyDescent="0.25"/>
    <row r="31" spans="1:7" ht="15" customHeight="1" x14ac:dyDescent="0.2">
      <c r="A31" s="183"/>
      <c r="B31" s="183"/>
      <c r="C31" s="183"/>
      <c r="D31" s="183"/>
      <c r="E31" s="183"/>
      <c r="F31" s="183"/>
    </row>
    <row r="32" spans="1:7" ht="15" customHeight="1" x14ac:dyDescent="0.2">
      <c r="A32" s="183"/>
      <c r="B32" s="183"/>
      <c r="C32" s="183"/>
      <c r="D32" s="183"/>
      <c r="E32" s="183"/>
      <c r="F32" s="183"/>
    </row>
    <row r="33" spans="1:6" ht="15" customHeight="1" x14ac:dyDescent="0.2">
      <c r="A33" s="183"/>
      <c r="B33" s="183"/>
      <c r="C33" s="183"/>
      <c r="D33" s="183"/>
      <c r="E33" s="183"/>
      <c r="F33" s="183"/>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80" orientation="portrait" r:id="rId3"/>
  <headerFooter>
    <oddHeader>&amp;LVirksomhetsregnskap for bruttobudsjetterte virksomheter i henhold til de statlige regnskapsstandardene (SRS)</oddHead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8" ma:contentTypeDescription="Opprett et nytt dokument." ma:contentTypeScope="" ma:versionID="071542901c4e0df82e15b7d7900f5021">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d8d940da035c4b5e6a2227a1ca0f067b"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CB6B5-737D-44EB-93FC-BFDE64FDB262}">
  <ds:schemaRefs>
    <ds:schemaRef ds:uri="http://schemas.microsoft.com/office/2006/metadata/properties"/>
    <ds:schemaRef ds:uri="http://purl.org/dc/elements/1.1/"/>
    <ds:schemaRef ds:uri="http://schemas.openxmlformats.org/package/2006/metadata/core-properties"/>
    <ds:schemaRef ds:uri="http://purl.org/dc/terms/"/>
    <ds:schemaRef ds:uri="72070625-34a7-4b50-b998-4dc2a8d9a16c"/>
    <ds:schemaRef ds:uri="http://schemas.microsoft.com/office/2006/documentManagement/types"/>
    <ds:schemaRef ds:uri="c2c940b1-81eb-4862-ad94-5822e372a285"/>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520CAD9-6382-49FE-870C-42DCCCCFA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994202-B319-4072-B1A8-C7A9E272ED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24</vt:i4>
      </vt:variant>
      <vt:variant>
        <vt:lpstr>Navngitte områder</vt:lpstr>
      </vt:variant>
      <vt:variant>
        <vt:i4>1</vt:i4>
      </vt:variant>
    </vt:vector>
  </HeadingPairs>
  <TitlesOfParts>
    <vt:vector size="25" baseType="lpstr">
      <vt:lpstr>Endringer i rapporteringspakken</vt:lpstr>
      <vt:lpstr>Bevilgningsrapportering</vt:lpstr>
      <vt:lpstr>Note A</vt:lpstr>
      <vt:lpstr>Artskontorapportering</vt:lpstr>
      <vt:lpstr>Resultatregnskap</vt:lpstr>
      <vt:lpstr>Balanse - eiendeler</vt:lpstr>
      <vt:lpstr>Balanse - statens kap og gjeld</vt:lpstr>
      <vt:lpstr>Note1</vt:lpstr>
      <vt:lpstr>Note2</vt:lpstr>
      <vt:lpstr>Note3</vt:lpstr>
      <vt:lpstr>Note4</vt:lpstr>
      <vt:lpstr>Note5</vt:lpstr>
      <vt:lpstr>Note6</vt:lpstr>
      <vt:lpstr>Note7 A </vt:lpstr>
      <vt:lpstr>Note7 B </vt:lpstr>
      <vt:lpstr>Note 8 </vt:lpstr>
      <vt:lpstr>Note 9 </vt:lpstr>
      <vt:lpstr>Note10</vt:lpstr>
      <vt:lpstr>Note11</vt:lpstr>
      <vt:lpstr>Note12</vt:lpstr>
      <vt:lpstr>Note13</vt:lpstr>
      <vt:lpstr>Note14</vt:lpstr>
      <vt:lpstr>Note15</vt:lpstr>
      <vt:lpstr>Note16</vt:lpstr>
      <vt:lpstr>Resultatregnskap!Utskriftsområde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Skjefstad</dc:creator>
  <cp:keywords/>
  <dc:description/>
  <cp:lastModifiedBy>Liv Mari Nybakk</cp:lastModifiedBy>
  <cp:revision/>
  <cp:lastPrinted>2024-07-02T11:19:02Z</cp:lastPrinted>
  <dcterms:created xsi:type="dcterms:W3CDTF">2005-10-21T07:03:32Z</dcterms:created>
  <dcterms:modified xsi:type="dcterms:W3CDTF">2024-07-11T07:36:11Z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