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Delårsrapportering 2 - 2022/"/>
    </mc:Choice>
  </mc:AlternateContent>
  <xr:revisionPtr revIDLastSave="16" documentId="8_{F6E39786-69CB-4088-B4F4-B7A1D2E77E7D}" xr6:coauthVersionLast="47" xr6:coauthVersionMax="47" xr10:uidLastSave="{1D253B58-D3B5-414D-B61E-08A1C3753D0B}"/>
  <bookViews>
    <workbookView xWindow="28680" yWindow="-1845" windowWidth="29040" windowHeight="15840" tabRatio="678" xr2:uid="{00000000-000D-0000-FFFF-FFFF00000000}"/>
  </bookViews>
  <sheets>
    <sheet name="Endringer i rapporteringspakken" sheetId="36" r:id="rId1"/>
    <sheet name="Bevilgningsrapportering" sheetId="54" r:id="rId2"/>
    <sheet name="Note A" sheetId="49" r:id="rId3"/>
    <sheet name="Artskontorapportering" sheetId="52" r:id="rId4"/>
    <sheet name="Resultatregnskap" sheetId="32" r:id="rId5"/>
    <sheet name="Balanse - eiendeler" sheetId="2" r:id="rId6"/>
    <sheet name="Balanse - statens kap og gjeld" sheetId="3" r:id="rId7"/>
    <sheet name="Note 1" sheetId="34" r:id="rId8"/>
    <sheet name="Note 2" sheetId="9" r:id="rId9"/>
    <sheet name="Note 3" sheetId="11" r:id="rId10"/>
    <sheet name="Note 4" sheetId="12" r:id="rId11"/>
    <sheet name="Note 5" sheetId="10" r:id="rId12"/>
    <sheet name="Note 6" sheetId="13" r:id="rId13"/>
    <sheet name="Note 7A" sheetId="57" r:id="rId14"/>
    <sheet name="Note 7B" sheetId="15" r:id="rId15"/>
    <sheet name="Note 8" sheetId="16" r:id="rId16"/>
    <sheet name="Note 9" sheetId="17" r:id="rId17"/>
    <sheet name="Note 10" sheetId="19" r:id="rId18"/>
    <sheet name="Note 11" sheetId="20" r:id="rId19"/>
    <sheet name="Note 12" sheetId="22" r:id="rId20"/>
    <sheet name="Note 13" sheetId="24" r:id="rId21"/>
    <sheet name="Note 14" sheetId="23" r:id="rId22"/>
    <sheet name="Note 15" sheetId="25" r:id="rId23"/>
    <sheet name="Note 16" sheetId="26" r:id="rId24"/>
  </sheets>
  <definedNames>
    <definedName name="_xlnm.Print_Area" localSheetId="4">Resultatregnskap!$A$1:$E$41</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10" l="1"/>
  <c r="D39" i="10"/>
  <c r="E39" i="10"/>
  <c r="F39" i="10"/>
  <c r="B39" i="10"/>
  <c r="G38" i="10"/>
  <c r="G37" i="10"/>
  <c r="G39" i="10" s="1"/>
  <c r="G36" i="10"/>
  <c r="G25" i="10"/>
  <c r="G24" i="10"/>
  <c r="G23" i="10"/>
  <c r="G26" i="10" l="1"/>
  <c r="E7" i="57"/>
  <c r="D6" i="57"/>
  <c r="C6" i="57"/>
  <c r="D17" i="20" l="1"/>
  <c r="E17" i="20"/>
  <c r="B17" i="20"/>
  <c r="D36" i="15"/>
  <c r="C36" i="15"/>
  <c r="E35" i="15"/>
  <c r="D23" i="15"/>
  <c r="C23" i="15"/>
  <c r="E22" i="15"/>
  <c r="G28" i="54" l="1"/>
  <c r="C2" i="52"/>
  <c r="C46" i="52" s="1"/>
  <c r="C8" i="52"/>
  <c r="C13" i="52"/>
  <c r="C19" i="52"/>
  <c r="C25" i="52"/>
  <c r="C31" i="52"/>
  <c r="C35" i="52"/>
  <c r="C41" i="52"/>
  <c r="C56" i="52"/>
  <c r="D2" i="52"/>
  <c r="D46" i="52" s="1"/>
  <c r="B2" i="52"/>
  <c r="B46" i="52" s="1"/>
  <c r="C15" i="52" l="1"/>
  <c r="C27" i="52"/>
  <c r="D20" i="57"/>
  <c r="C43" i="52" l="1"/>
  <c r="D30" i="57"/>
  <c r="D32" i="57" s="1"/>
  <c r="E16" i="17"/>
  <c r="D16" i="17"/>
  <c r="B16" i="17"/>
  <c r="E21" i="17"/>
  <c r="D21" i="17"/>
  <c r="B21" i="17"/>
  <c r="D5" i="17"/>
  <c r="D10" i="17"/>
  <c r="D28" i="16"/>
  <c r="E28" i="16"/>
  <c r="B28" i="16"/>
  <c r="E25" i="16"/>
  <c r="D25" i="16"/>
  <c r="B25" i="16"/>
  <c r="E17" i="16"/>
  <c r="D17" i="16"/>
  <c r="D5" i="16"/>
  <c r="D10" i="16"/>
  <c r="D22" i="16"/>
  <c r="B17" i="16"/>
  <c r="E22" i="16"/>
  <c r="B22" i="16"/>
  <c r="D3" i="26"/>
  <c r="D11" i="26"/>
  <c r="D3" i="25"/>
  <c r="D7" i="25"/>
  <c r="D3" i="23"/>
  <c r="D12" i="23"/>
  <c r="D4" i="24"/>
  <c r="D9" i="24"/>
  <c r="D12" i="24"/>
  <c r="D17" i="24"/>
  <c r="D3" i="22"/>
  <c r="D7" i="22"/>
  <c r="D3" i="20"/>
  <c r="D9" i="20"/>
  <c r="D19" i="20" s="1"/>
  <c r="D3" i="13"/>
  <c r="D9" i="13"/>
  <c r="D16" i="13"/>
  <c r="D3" i="9" l="1"/>
  <c r="D12" i="9"/>
  <c r="E3" i="10"/>
  <c r="D3" i="10"/>
  <c r="D17" i="10"/>
  <c r="D3" i="34"/>
  <c r="D7" i="34"/>
  <c r="D21" i="34"/>
  <c r="D28" i="34"/>
  <c r="D35" i="34"/>
  <c r="D42" i="34"/>
  <c r="D42" i="3"/>
  <c r="E42" i="3"/>
  <c r="C42" i="3"/>
  <c r="D15" i="3"/>
  <c r="D3" i="3"/>
  <c r="D13" i="3"/>
  <c r="D21" i="3"/>
  <c r="D25" i="3"/>
  <c r="D34" i="3"/>
  <c r="D52" i="2"/>
  <c r="E52" i="2"/>
  <c r="C52" i="2"/>
  <c r="D3" i="2"/>
  <c r="D11" i="2"/>
  <c r="D19" i="2"/>
  <c r="D25" i="2"/>
  <c r="D33" i="2"/>
  <c r="D39" i="2"/>
  <c r="D44" i="2"/>
  <c r="D10" i="32"/>
  <c r="D18" i="32"/>
  <c r="D25" i="32"/>
  <c r="D31" i="32"/>
  <c r="D36" i="32"/>
  <c r="D41" i="32"/>
  <c r="D46" i="2" l="1"/>
  <c r="D20" i="32"/>
  <c r="D27" i="32" s="1"/>
  <c r="D36" i="3"/>
  <c r="D38" i="3" s="1"/>
  <c r="D44" i="3" s="1"/>
  <c r="D27" i="2"/>
  <c r="D44" i="34"/>
  <c r="D48" i="2"/>
  <c r="D54" i="2" s="1"/>
  <c r="E17" i="10"/>
  <c r="G16" i="54"/>
  <c r="F16" i="54"/>
  <c r="G9" i="54"/>
  <c r="F9" i="54"/>
  <c r="G18" i="54" l="1"/>
  <c r="G23" i="54" s="1"/>
  <c r="B12" i="9"/>
  <c r="E11" i="26" l="1"/>
  <c r="D20" i="11"/>
  <c r="D21" i="11"/>
  <c r="C22" i="11"/>
  <c r="B22" i="11"/>
  <c r="E7" i="34"/>
  <c r="D22" i="11" l="1"/>
  <c r="D56" i="52" l="1"/>
  <c r="B56" i="52"/>
  <c r="D27" i="15" l="1"/>
  <c r="C27" i="15"/>
  <c r="E9" i="12"/>
  <c r="D41" i="52" l="1"/>
  <c r="B41" i="52"/>
  <c r="D35" i="52"/>
  <c r="B35" i="52"/>
  <c r="D31" i="52"/>
  <c r="B31" i="52"/>
  <c r="D25" i="52"/>
  <c r="B25" i="52"/>
  <c r="D19" i="52"/>
  <c r="B19" i="52"/>
  <c r="D13" i="52"/>
  <c r="B13" i="52"/>
  <c r="D8" i="52"/>
  <c r="B8" i="52"/>
  <c r="B15" i="52" l="1"/>
  <c r="B27" i="52"/>
  <c r="D15" i="52"/>
  <c r="D27" i="52"/>
  <c r="D43" i="52" l="1"/>
  <c r="B43" i="52"/>
  <c r="D6" i="49" l="1"/>
  <c r="D5" i="49"/>
  <c r="D4" i="49"/>
  <c r="D3" i="49"/>
  <c r="E25" i="15" l="1"/>
  <c r="E21" i="34" l="1"/>
  <c r="B21" i="34"/>
  <c r="H7" i="19" l="1"/>
  <c r="B16" i="13" l="1"/>
  <c r="E12" i="23" l="1"/>
  <c r="B12" i="23"/>
  <c r="E9" i="20"/>
  <c r="E19" i="20" s="1"/>
  <c r="B9" i="20"/>
  <c r="B19" i="20" l="1"/>
  <c r="D5" i="15" l="1"/>
  <c r="C5" i="15"/>
  <c r="E34" i="15"/>
  <c r="E33" i="15"/>
  <c r="E32" i="15"/>
  <c r="E31" i="15"/>
  <c r="E30" i="15"/>
  <c r="E29" i="15"/>
  <c r="E26" i="15"/>
  <c r="E21" i="15"/>
  <c r="E20" i="15"/>
  <c r="E19" i="15"/>
  <c r="E18" i="15"/>
  <c r="E17" i="15"/>
  <c r="D15" i="15"/>
  <c r="C15" i="15"/>
  <c r="E14" i="15"/>
  <c r="E13" i="15"/>
  <c r="E12" i="15"/>
  <c r="D10" i="15"/>
  <c r="C10" i="15"/>
  <c r="E9" i="15"/>
  <c r="E8" i="15"/>
  <c r="E36" i="15" l="1"/>
  <c r="E23" i="15"/>
  <c r="C38" i="15"/>
  <c r="E27" i="15"/>
  <c r="D38" i="15"/>
  <c r="E10" i="15"/>
  <c r="E15" i="15"/>
  <c r="E38" i="15" l="1"/>
  <c r="H21" i="12"/>
  <c r="H20" i="12"/>
  <c r="H22" i="12" s="1"/>
  <c r="E21" i="3"/>
  <c r="C21" i="3"/>
  <c r="E9" i="13" l="1"/>
  <c r="B9" i="13"/>
  <c r="E42" i="34"/>
  <c r="B42" i="34"/>
  <c r="E35" i="34"/>
  <c r="B35" i="34"/>
  <c r="B28" i="34"/>
  <c r="E34" i="3"/>
  <c r="C34" i="3"/>
  <c r="E13" i="3"/>
  <c r="E15" i="3" s="1"/>
  <c r="C13" i="3"/>
  <c r="C15" i="3" s="1"/>
  <c r="C33" i="2"/>
  <c r="C25" i="2"/>
  <c r="E11" i="2"/>
  <c r="C11" i="2"/>
  <c r="E31" i="32"/>
  <c r="C31" i="32"/>
  <c r="E18" i="32"/>
  <c r="C18" i="32"/>
  <c r="E10" i="16" l="1"/>
  <c r="E3" i="3" l="1"/>
  <c r="B9" i="11" l="1"/>
  <c r="D8" i="11" l="1"/>
  <c r="D6" i="11"/>
  <c r="D7" i="11"/>
  <c r="D10" i="11"/>
  <c r="D11" i="11"/>
  <c r="D12" i="11"/>
  <c r="D13" i="11"/>
  <c r="D14" i="11"/>
  <c r="C9" i="11" l="1"/>
  <c r="C15" i="11" s="1"/>
  <c r="D5" i="11"/>
  <c r="D9" i="11" s="1"/>
  <c r="D15" i="11" s="1"/>
  <c r="E3" i="26"/>
  <c r="B3" i="26"/>
  <c r="E3" i="25"/>
  <c r="B3" i="25"/>
  <c r="E4" i="24"/>
  <c r="E12" i="24" s="1"/>
  <c r="B4" i="24"/>
  <c r="B12" i="24" s="1"/>
  <c r="E3" i="23"/>
  <c r="B3" i="23"/>
  <c r="E3" i="22"/>
  <c r="B3" i="22"/>
  <c r="E3" i="20"/>
  <c r="B3" i="20"/>
  <c r="E5" i="17"/>
  <c r="B5" i="17"/>
  <c r="E5" i="16"/>
  <c r="B5" i="16"/>
  <c r="E3" i="13"/>
  <c r="B3" i="13"/>
  <c r="B3" i="10"/>
  <c r="E3" i="9"/>
  <c r="B3" i="9"/>
  <c r="E3" i="34"/>
  <c r="B3" i="34"/>
  <c r="C3" i="3"/>
  <c r="E3" i="2"/>
  <c r="C3" i="2"/>
  <c r="B7" i="34"/>
  <c r="B44" i="34" s="1"/>
  <c r="E28" i="34"/>
  <c r="C10" i="32"/>
  <c r="E10" i="32"/>
  <c r="C25" i="32"/>
  <c r="E25" i="32"/>
  <c r="C36" i="32"/>
  <c r="E36" i="32"/>
  <c r="C41" i="32"/>
  <c r="E41" i="32"/>
  <c r="B11" i="26"/>
  <c r="B7" i="25"/>
  <c r="E7" i="25"/>
  <c r="B9" i="24"/>
  <c r="E9" i="24"/>
  <c r="B17" i="24"/>
  <c r="E17" i="24"/>
  <c r="B7" i="22"/>
  <c r="E7" i="22"/>
  <c r="I7" i="19"/>
  <c r="B10" i="17"/>
  <c r="E10" i="17"/>
  <c r="B10" i="16"/>
  <c r="E16" i="13"/>
  <c r="H5" i="12"/>
  <c r="H6" i="12"/>
  <c r="H7" i="12"/>
  <c r="H8" i="12"/>
  <c r="B9" i="12"/>
  <c r="C9" i="12"/>
  <c r="C15" i="12" s="1"/>
  <c r="F9" i="12"/>
  <c r="F15" i="12" s="1"/>
  <c r="G9" i="12"/>
  <c r="G15" i="12" s="1"/>
  <c r="D9" i="12"/>
  <c r="D15" i="12" s="1"/>
  <c r="E15" i="12"/>
  <c r="H10" i="12"/>
  <c r="H11" i="12"/>
  <c r="H12" i="12"/>
  <c r="H13" i="12"/>
  <c r="H14" i="12"/>
  <c r="B15" i="12"/>
  <c r="B22" i="12"/>
  <c r="C22" i="12"/>
  <c r="F22" i="12"/>
  <c r="G22" i="12"/>
  <c r="D22" i="12"/>
  <c r="E22" i="12"/>
  <c r="B15" i="11"/>
  <c r="B17" i="10"/>
  <c r="E12" i="9"/>
  <c r="C25" i="3"/>
  <c r="C36" i="3" s="1"/>
  <c r="E25" i="3"/>
  <c r="E36" i="3" s="1"/>
  <c r="C19" i="2"/>
  <c r="E19" i="2"/>
  <c r="E25" i="2"/>
  <c r="E33" i="2"/>
  <c r="C39" i="2"/>
  <c r="E39" i="2"/>
  <c r="C44" i="2"/>
  <c r="E44" i="2"/>
  <c r="C38" i="3" l="1"/>
  <c r="C44" i="3" s="1"/>
  <c r="E44" i="34"/>
  <c r="E38" i="3"/>
  <c r="E44" i="3" s="1"/>
  <c r="H9" i="12"/>
  <c r="H15" i="12" s="1"/>
  <c r="E20" i="32"/>
  <c r="E27" i="32" s="1"/>
  <c r="E46" i="2"/>
  <c r="C27" i="2"/>
  <c r="C20" i="32"/>
  <c r="C27" i="32" s="1"/>
  <c r="C46" i="2"/>
  <c r="E27" i="2"/>
  <c r="C48" i="2" l="1"/>
  <c r="C54" i="2" s="1"/>
  <c r="E48" i="2"/>
  <c r="E54" i="2" s="1"/>
</calcChain>
</file>

<file path=xl/sharedStrings.xml><?xml version="1.0" encoding="utf-8"?>
<sst xmlns="http://schemas.openxmlformats.org/spreadsheetml/2006/main" count="517" uniqueCount="389">
  <si>
    <t>Utgiftskapittel</t>
  </si>
  <si>
    <t>Kapittelnavn</t>
  </si>
  <si>
    <t>Post</t>
  </si>
  <si>
    <t>Posttekst</t>
  </si>
  <si>
    <t>Note</t>
  </si>
  <si>
    <t>Samlet tildeling for 2022*</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</si>
  <si>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</si>
  <si>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</si>
  <si>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</si>
  <si>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</si>
  <si>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</si>
  <si>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</si>
  <si>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</si>
  <si>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</si>
  <si>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</si>
  <si>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</si>
  <si>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</si>
  <si>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</si>
  <si>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</si>
  <si>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</si>
  <si>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</si>
  <si>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</si>
  <si>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</si>
  <si>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</si>
  <si>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</si>
  <si>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</si>
  <si>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</si>
  <si>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</si>
  <si>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</si>
  <si>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</si>
  <si>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</si>
  <si>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</si>
  <si>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 xml:space="preserve">Beholdninger rapportert til kapitalregnskapet </t>
  </si>
  <si>
    <t>Konto</t>
  </si>
  <si>
    <t>Tekst</t>
  </si>
  <si>
    <t>Endring</t>
  </si>
  <si>
    <t>Mellomværende med statskassen</t>
  </si>
  <si>
    <t>Note A Forklaring av samlet tildeling utgifter</t>
  </si>
  <si>
    <t>Kapittel og post</t>
  </si>
  <si>
    <t xml:space="preserve"> Overført fra i fjor</t>
  </si>
  <si>
    <t>Årets tildelinger</t>
  </si>
  <si>
    <t>Samlet tildeling</t>
  </si>
  <si>
    <t>xxxxxx</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</si>
  <si>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</si>
  <si>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</si>
  <si>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</si>
  <si>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</si>
  <si>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</si>
  <si>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</si>
  <si>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</si>
  <si>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</si>
  <si>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</si>
  <si>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</si>
  <si>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</si>
  <si>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</si>
  <si>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</si>
  <si>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</si>
  <si>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</si>
  <si>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</si>
  <si>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</si>
  <si>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</si>
  <si>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</si>
  <si>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</si>
  <si>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</si>
  <si>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</si>
  <si>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</si>
  <si>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</si>
  <si>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</si>
  <si>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</si>
  <si>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Inntekter og utgifter rapportert på felleskapitler *</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</si>
  <si>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</si>
  <si>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</si>
  <si>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</si>
  <si>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</si>
  <si>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</si>
  <si>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Oversikt over mellomværende med statskassen **</t>
  </si>
  <si>
    <t>Eiendeler og gjeld</t>
  </si>
  <si>
    <t>Fordringer på ansatte</t>
  </si>
  <si>
    <t>Kontanter</t>
  </si>
  <si>
    <t>Bankkontoer med statlige midler utenfor Norges Bank</t>
  </si>
  <si>
    <t>Skyldig skattetrekk og andre trekk</t>
  </si>
  <si>
    <t>Skyldige offentlige avgifter</t>
  </si>
  <si>
    <t>Avsatt pensjonspremie til Statens pensjonskasse</t>
  </si>
  <si>
    <t>Mottatte forskuddsbetalinger</t>
  </si>
  <si>
    <t>Lønn (negativ netto, for mye utbetalt lønn m.m.)</t>
  </si>
  <si>
    <t xml:space="preserve">Differanser på bank og uidentifiserte innbetalinger </t>
  </si>
  <si>
    <t>Sum mellomværende med statskassen</t>
  </si>
  <si>
    <t>* Andre ev. inntekter/utgifter rapportert på felleskapitler spesifiseres på egne linjer ved behov.</t>
  </si>
  <si>
    <r>
      <t xml:space="preserve">** Spesifiser og legg til linjer ved behov. </t>
    </r>
    <r>
      <rPr>
        <u/>
        <sz val="10"/>
        <color rgb="FF0070C0"/>
        <rFont val="Times New Roman"/>
        <family val="1"/>
      </rPr>
      <t xml:space="preserve">Se veiledning over hva som skal inngå som en del av mellomværende med statskassen. </t>
    </r>
  </si>
  <si>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</si>
  <si>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</si>
  <si>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</si>
  <si>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</si>
  <si>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</si>
  <si>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</si>
  <si>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</si>
  <si>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</si>
  <si>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</si>
  <si>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</si>
  <si>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</si>
  <si>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</si>
  <si>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</si>
  <si>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</si>
  <si>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</si>
  <si>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</si>
  <si>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</si>
  <si>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</si>
  <si>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</si>
  <si>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</si>
  <si>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</si>
  <si>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</si>
  <si>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</si>
  <si>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</si>
  <si>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Avgifter og gebyrer direkte til statskassen</t>
  </si>
  <si>
    <t>Avregning med statskassen innkrevingsvirksomhet</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</si>
  <si>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</si>
  <si>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</si>
  <si>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</si>
  <si>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</si>
  <si>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</si>
  <si>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</si>
  <si>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</si>
  <si>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</si>
  <si>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</si>
  <si>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</si>
  <si>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</si>
  <si>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</si>
  <si>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</si>
  <si>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</si>
  <si>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</si>
  <si>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</si>
  <si>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</si>
  <si>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</si>
  <si>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</si>
  <si>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</si>
  <si>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</si>
  <si>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</si>
  <si>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</si>
  <si>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</si>
  <si>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</si>
  <si>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</si>
  <si>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</si>
  <si>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</si>
  <si>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</si>
  <si>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</si>
  <si>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</si>
  <si>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</si>
  <si>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</si>
  <si>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</si>
  <si>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</si>
  <si>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</si>
  <si>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</si>
  <si>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</si>
  <si>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</si>
  <si>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</si>
  <si>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</si>
  <si>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</si>
  <si>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</si>
  <si>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</si>
  <si>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</si>
  <si>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</si>
  <si>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</si>
  <si>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</si>
  <si>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</si>
  <si>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</si>
  <si>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</si>
  <si>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</si>
  <si>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</si>
  <si>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</si>
  <si>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</si>
  <si>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</si>
  <si>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</si>
  <si>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</si>
  <si>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</si>
  <si>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</si>
  <si>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</si>
  <si>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</si>
  <si>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</si>
  <si>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</si>
  <si>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</si>
  <si>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</si>
  <si>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</si>
  <si>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Sum statens kapital og gjeld</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</si>
  <si>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</si>
  <si>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</si>
  <si>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</si>
  <si>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</si>
  <si>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</si>
  <si>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</si>
  <si>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</si>
  <si>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</si>
  <si>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</si>
  <si>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</si>
  <si>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</si>
  <si>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</si>
  <si>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</si>
  <si>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</si>
  <si>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</si>
  <si>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</si>
  <si>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</si>
  <si>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</si>
  <si>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</si>
  <si>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</si>
  <si>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</si>
  <si>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</si>
  <si>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</si>
  <si>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</si>
  <si>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</si>
  <si>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</si>
  <si>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</si>
  <si>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Antall utførte årsverk:</t>
  </si>
  <si>
    <t>Note 3 Immaterielle eiendeler</t>
  </si>
  <si>
    <t>Sum</t>
  </si>
  <si>
    <t>Anskaffelseskost 01.01.2022</t>
  </si>
  <si>
    <t>Tilgang i 2022</t>
  </si>
  <si>
    <t>Avgang anskaffelseskost i 2022 (-)</t>
  </si>
  <si>
    <t>Fra immaterielle eiendeler under utførelse til annen gruppe i 2022</t>
  </si>
  <si>
    <t>Akkumulerte nedskrivninger 01.01.2022</t>
  </si>
  <si>
    <t>Nedskrivninger i 2022</t>
  </si>
  <si>
    <t>Akkumulerte avskrivninger 01.01.2022</t>
  </si>
  <si>
    <t>Ordinære avskrivninger i 2022</t>
  </si>
  <si>
    <t>Akkumulerte avskrivninger avgang i 2022 (-)</t>
  </si>
  <si>
    <t>Avskrivningssatser (levetider)</t>
  </si>
  <si>
    <t>5 år / lineært</t>
  </si>
  <si>
    <t>Ingen avskrivning</t>
  </si>
  <si>
    <t>Avhendelse av immaterielle eiendeler i 2022:</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</si>
  <si>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</si>
  <si>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</si>
  <si>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</si>
  <si>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</si>
  <si>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</si>
  <si>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</si>
  <si>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</si>
  <si>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</si>
  <si>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2022</t>
  </si>
  <si>
    <t>10-60 år dekomponert lineært</t>
  </si>
  <si>
    <t>3-15 år lineært</t>
  </si>
  <si>
    <t>Virksomhets-spesifikt</t>
  </si>
  <si>
    <t>Avhendelse av varige driftsmidler i 2022:</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</si>
  <si>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</si>
  <si>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</si>
  <si>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</si>
  <si>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</si>
  <si>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</si>
  <si>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</si>
  <si>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</si>
  <si>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</si>
  <si>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</si>
  <si>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</si>
  <si>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</si>
  <si>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</si>
  <si>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</si>
  <si>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</si>
  <si>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</si>
  <si>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</si>
  <si>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</si>
  <si>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</si>
  <si>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</si>
  <si>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</si>
  <si>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</si>
  <si>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</si>
  <si>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</si>
  <si>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i 1. tertial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</si>
  <si>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</si>
  <si>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</si>
  <si>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</si>
  <si>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</si>
  <si>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</si>
  <si>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</si>
  <si>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</si>
  <si>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</si>
  <si>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</si>
  <si>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</si>
  <si>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</si>
  <si>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</si>
  <si>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</si>
  <si>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</si>
  <si>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</si>
  <si>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</si>
  <si>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</si>
  <si>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</si>
  <si>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</si>
  <si>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</si>
  <si>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</si>
  <si>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</si>
  <si>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</si>
  <si>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</si>
  <si>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</si>
  <si>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 og 1992)</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</si>
  <si>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</si>
  <si>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</si>
  <si>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</si>
  <si>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</si>
  <si>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</si>
  <si>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</si>
  <si>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</si>
  <si>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</si>
  <si>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</si>
  <si>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</si>
  <si>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</si>
  <si>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</si>
  <si>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</si>
  <si>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</si>
  <si>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</si>
  <si>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</si>
  <si>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</si>
  <si>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</si>
  <si>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</si>
  <si>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</si>
  <si>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</si>
  <si>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</si>
  <si>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</si>
  <si>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</si>
  <si>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</si>
  <si>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</si>
  <si>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</si>
  <si>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</si>
  <si>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</si>
  <si>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</si>
  <si>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</si>
  <si>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</si>
  <si>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</si>
  <si>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</si>
  <si>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</si>
  <si>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</si>
  <si>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</si>
  <si>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</si>
  <si>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</si>
  <si>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</si>
  <si>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</si>
  <si>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</si>
  <si>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</si>
  <si>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</si>
  <si>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</si>
  <si>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</si>
  <si>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</si>
  <si>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</si>
  <si>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</si>
  <si>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</si>
  <si>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</si>
  <si>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</si>
  <si>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</si>
  <si>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</si>
  <si>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</si>
  <si>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</si>
  <si>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</si>
  <si>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</si>
  <si>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</si>
  <si>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</si>
  <si>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</si>
  <si>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</si>
  <si>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</si>
  <si>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</si>
  <si>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</si>
  <si>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</si>
  <si>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</si>
  <si>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</si>
  <si>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</si>
  <si>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</si>
  <si>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</si>
  <si>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</si>
  <si>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</si>
  <si>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</si>
  <si>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</si>
  <si>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</si>
  <si>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</si>
  <si>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</si>
  <si>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</si>
  <si>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</si>
  <si>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</si>
  <si>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</si>
  <si>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</si>
  <si>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</si>
  <si>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kortsiktige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</si>
  <si>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</si>
  <si>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</si>
  <si>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</si>
  <si>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</si>
  <si>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</si>
  <si>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</si>
  <si>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</si>
  <si>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</si>
  <si>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</si>
  <si>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</si>
  <si>
    <t>Oppstilling av bevilgningsrapportering, 31.08.2022</t>
  </si>
  <si>
    <t>Regnskap per 31.08.2022</t>
  </si>
  <si>
    <t>Oppstilling av artskontorapporteringen 31.08.2022</t>
  </si>
  <si>
    <t>Anskaffelseskost 31.08.2022</t>
  </si>
  <si>
    <t>Balanseført verdi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</si>
</sst>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b/>
      <sz val="10"/>
      <name val="Arial"/>
      <family val="2"/>
    </font>
    <font>
      <sz val="10"/>
      <name val="Arial"/>
      <family val="2"/>
    </font>
    <font>
      <b/>
      <i/>
      <sz val="12"/>
      <name val="Times New Roman"/>
      <family val="1"/>
    </font>
    <font>
      <u/>
      <sz val="12"/>
      <name val="Times New Roman"/>
      <family val="1"/>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scheme val="minor"/>
    </font>
    <font>
      <b/>
      <sz val="16"/>
      <name val="Times New Roman"/>
      <family val="1"/>
    </font>
    <font>
      <b/>
      <sz val="10"/>
      <name val="Times New Roman"/>
      <family val="1"/>
    </font>
    <font>
      <sz val="10"/>
      <color rgb="FFFF0000"/>
      <name val="Arial"/>
      <family val="2"/>
    </font>
    <font>
      <i/>
      <sz val="10"/>
      <name val="Times New Roman"/>
      <family val="1"/>
    </font>
    <font>
      <sz val="11"/>
      <name val="Calibri"/>
      <family val="2"/>
      <scheme val="minor"/>
    </font>
    <font>
      <b/>
      <i/>
      <sz val="10"/>
      <name val="Times New Roman"/>
      <family val="1"/>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
      <sz val="10"/>
      <color rgb="FF00B0F0"/>
      <name val="Arial"/>
      <family val="2"/>
    </font>
    <font>
      <sz val="10"/>
      <color rgb="FF00B0F0"/>
      <name val="Times New Roman"/>
      <family val="1"/>
    </font>
    <font>
      <sz val="12"/>
      <color rgb="FF00B0F0"/>
      <name val="Arial"/>
      <family val="2"/>
    </font>
    <font>
      <u/>
      <sz val="10"/>
      <color rgb="FF0070C0"/>
      <name val="Times New Roman"/>
      <family val="1"/>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1295">
    <xf numFmtId="0" fontId="0" fillId="0" borderId="0"/>
    <xf numFmtId="164" fontId="13"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12"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36" fillId="6" borderId="0" applyNumberFormat="0" applyBorder="0" applyAlignment="0" applyProtection="0"/>
    <xf numFmtId="0" fontId="37" fillId="23" borderId="7" applyNumberFormat="0" applyAlignment="0" applyProtection="0"/>
    <xf numFmtId="0" fontId="37" fillId="23" borderId="7" applyNumberFormat="0" applyAlignment="0" applyProtection="0"/>
    <xf numFmtId="0" fontId="38" fillId="24" borderId="8" applyNumberFormat="0" applyAlignment="0" applyProtection="0"/>
    <xf numFmtId="0" fontId="36" fillId="6"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10" borderId="7" applyNumberFormat="0" applyAlignment="0" applyProtection="0"/>
    <xf numFmtId="0" fontId="44" fillId="10" borderId="7" applyNumberFormat="0" applyAlignment="0" applyProtection="0"/>
    <xf numFmtId="0" fontId="45" fillId="0" borderId="12" applyNumberFormat="0" applyFill="0" applyAlignment="0" applyProtection="0"/>
    <xf numFmtId="164" fontId="2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38" fillId="24" borderId="8" applyNumberFormat="0" applyAlignment="0" applyProtection="0"/>
    <xf numFmtId="0" fontId="45" fillId="0" borderId="12" applyNumberFormat="0" applyFill="0" applyAlignment="0" applyProtection="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24" fillId="0" borderId="0"/>
    <xf numFmtId="0" fontId="2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47" fillId="23" borderId="14" applyNumberFormat="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49" fillId="0" borderId="15" applyNumberFormat="0" applyFill="0" applyAlignment="0" applyProtection="0"/>
    <xf numFmtId="164" fontId="24" fillId="0" borderId="0" applyFont="0" applyFill="0" applyBorder="0" applyAlignment="0" applyProtection="0"/>
    <xf numFmtId="164" fontId="24" fillId="0" borderId="0" applyFont="0" applyFill="0" applyBorder="0" applyAlignment="0" applyProtection="0"/>
    <xf numFmtId="0" fontId="47" fillId="23" borderId="14" applyNumberFormat="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0" fillId="0" borderId="0"/>
    <xf numFmtId="0" fontId="51" fillId="27" borderId="0" applyNumberFormat="0" applyBorder="0" applyAlignment="0" applyProtection="0"/>
    <xf numFmtId="0" fontId="13" fillId="0" borderId="0"/>
    <xf numFmtId="0" fontId="9" fillId="0" borderId="0"/>
    <xf numFmtId="168" fontId="13" fillId="0" borderId="0" applyFont="0" applyFill="0" applyBorder="0" applyAlignment="0" applyProtection="0"/>
    <xf numFmtId="0" fontId="13" fillId="0" borderId="0"/>
    <xf numFmtId="0" fontId="9" fillId="0" borderId="0"/>
    <xf numFmtId="164" fontId="9" fillId="0" borderId="0" applyFont="0" applyFill="0" applyBorder="0" applyAlignment="0" applyProtection="0"/>
    <xf numFmtId="0" fontId="9" fillId="0" borderId="0"/>
    <xf numFmtId="0" fontId="8" fillId="0" borderId="0"/>
    <xf numFmtId="164" fontId="8" fillId="0" borderId="0" applyFont="0" applyFill="0" applyBorder="0" applyAlignment="0" applyProtection="0"/>
    <xf numFmtId="0" fontId="7" fillId="0" borderId="0"/>
    <xf numFmtId="0" fontId="7" fillId="3" borderId="0" applyNumberFormat="0" applyBorder="0" applyAlignment="0" applyProtection="0"/>
    <xf numFmtId="0" fontId="6" fillId="0" borderId="0"/>
    <xf numFmtId="164" fontId="13" fillId="0" borderId="0" applyFon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37" fillId="23" borderId="31" applyNumberFormat="0" applyAlignment="0" applyProtection="0"/>
    <xf numFmtId="0" fontId="37" fillId="23" borderId="31" applyNumberFormat="0" applyAlignment="0" applyProtection="0"/>
    <xf numFmtId="0" fontId="44" fillId="10" borderId="31" applyNumberFormat="0" applyAlignment="0" applyProtection="0"/>
    <xf numFmtId="0" fontId="44" fillId="10" borderId="31" applyNumberFormat="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25" borderId="32" applyNumberFormat="0" applyFont="0" applyAlignment="0" applyProtection="0"/>
    <xf numFmtId="0" fontId="13" fillId="25" borderId="3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25" borderId="32" applyNumberFormat="0" applyFont="0" applyAlignment="0" applyProtection="0"/>
    <xf numFmtId="0" fontId="13" fillId="25" borderId="32" applyNumberFormat="0" applyFont="0" applyAlignment="0" applyProtection="0"/>
    <xf numFmtId="0" fontId="47" fillId="23" borderId="33" applyNumberFormat="0" applyAlignment="0" applyProtection="0"/>
    <xf numFmtId="0" fontId="49" fillId="0" borderId="34" applyNumberFormat="0" applyFill="0" applyAlignment="0" applyProtection="0"/>
    <xf numFmtId="0" fontId="49" fillId="0" borderId="34"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0" fontId="47" fillId="23" borderId="33" applyNumberFormat="0" applyAlignment="0" applyProtection="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7" fillId="23" borderId="35" applyNumberFormat="0" applyAlignment="0" applyProtection="0"/>
    <xf numFmtId="0" fontId="37" fillId="23" borderId="35" applyNumberFormat="0" applyAlignment="0" applyProtection="0"/>
    <xf numFmtId="0" fontId="44" fillId="10" borderId="35" applyNumberFormat="0" applyAlignment="0" applyProtection="0"/>
    <xf numFmtId="0" fontId="44" fillId="10" borderId="35"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3" fillId="25" borderId="36" applyNumberFormat="0" applyFont="0" applyAlignment="0" applyProtection="0"/>
    <xf numFmtId="0" fontId="13" fillId="25" borderId="3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25" borderId="36" applyNumberFormat="0" applyFont="0" applyAlignment="0" applyProtection="0"/>
    <xf numFmtId="0" fontId="13" fillId="25" borderId="36" applyNumberFormat="0" applyFont="0" applyAlignment="0" applyProtection="0"/>
    <xf numFmtId="0" fontId="47" fillId="23" borderId="37" applyNumberFormat="0" applyAlignment="0" applyProtection="0"/>
    <xf numFmtId="0" fontId="49" fillId="0" borderId="38" applyNumberFormat="0" applyFill="0" applyAlignment="0" applyProtection="0"/>
    <xf numFmtId="0" fontId="49" fillId="0" borderId="38" applyNumberFormat="0" applyFill="0" applyAlignment="0" applyProtection="0"/>
    <xf numFmtId="0" fontId="47" fillId="23" borderId="37" applyNumberFormat="0" applyAlignment="0" applyProtection="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37" fillId="23" borderId="39" applyNumberFormat="0" applyAlignment="0" applyProtection="0"/>
    <xf numFmtId="0" fontId="37" fillId="23" borderId="39" applyNumberFormat="0" applyAlignment="0" applyProtection="0"/>
    <xf numFmtId="0" fontId="44" fillId="10" borderId="39" applyNumberFormat="0" applyAlignment="0" applyProtection="0"/>
    <xf numFmtId="0" fontId="44" fillId="10" borderId="39" applyNumberFormat="0" applyAlignment="0" applyProtection="0"/>
    <xf numFmtId="0" fontId="13" fillId="25" borderId="40" applyNumberFormat="0" applyFont="0" applyAlignment="0" applyProtection="0"/>
    <xf numFmtId="0" fontId="13" fillId="25" borderId="40" applyNumberFormat="0" applyFont="0" applyAlignment="0" applyProtection="0"/>
    <xf numFmtId="0" fontId="13" fillId="25" borderId="40" applyNumberFormat="0" applyFont="0" applyAlignment="0" applyProtection="0"/>
    <xf numFmtId="0" fontId="13" fillId="25" borderId="40" applyNumberFormat="0" applyFont="0" applyAlignment="0" applyProtection="0"/>
    <xf numFmtId="0" fontId="47" fillId="23" borderId="41" applyNumberFormat="0" applyAlignment="0" applyProtection="0"/>
    <xf numFmtId="0" fontId="49" fillId="0" borderId="42" applyNumberFormat="0" applyFill="0" applyAlignment="0" applyProtection="0"/>
    <xf numFmtId="0" fontId="49" fillId="0" borderId="42" applyNumberFormat="0" applyFill="0" applyAlignment="0" applyProtection="0"/>
    <xf numFmtId="0" fontId="47" fillId="23" borderId="41" applyNumberFormat="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7" fillId="23" borderId="43" applyNumberFormat="0" applyAlignment="0" applyProtection="0"/>
    <xf numFmtId="0" fontId="37" fillId="23" borderId="43" applyNumberFormat="0" applyAlignment="0" applyProtection="0"/>
    <xf numFmtId="0" fontId="44" fillId="10" borderId="43" applyNumberFormat="0" applyAlignment="0" applyProtection="0"/>
    <xf numFmtId="0" fontId="44" fillId="10" borderId="43"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25" borderId="44" applyNumberFormat="0" applyFont="0" applyAlignment="0" applyProtection="0"/>
    <xf numFmtId="0" fontId="13" fillId="25" borderId="4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5" borderId="44" applyNumberFormat="0" applyFont="0" applyAlignment="0" applyProtection="0"/>
    <xf numFmtId="0" fontId="13" fillId="25" borderId="44" applyNumberFormat="0" applyFont="0" applyAlignment="0" applyProtection="0"/>
    <xf numFmtId="0" fontId="47" fillId="23" borderId="45" applyNumberFormat="0" applyAlignment="0" applyProtection="0"/>
    <xf numFmtId="0" fontId="49" fillId="0" borderId="46" applyNumberFormat="0" applyFill="0" applyAlignment="0" applyProtection="0"/>
    <xf numFmtId="0" fontId="49" fillId="0" borderId="46" applyNumberFormat="0" applyFill="0" applyAlignment="0" applyProtection="0"/>
    <xf numFmtId="0" fontId="47" fillId="23" borderId="45" applyNumberFormat="0" applyAlignment="0" applyProtection="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7" fillId="23" borderId="47" applyNumberFormat="0" applyAlignment="0" applyProtection="0"/>
    <xf numFmtId="0" fontId="37" fillId="23" borderId="47" applyNumberFormat="0" applyAlignment="0" applyProtection="0"/>
    <xf numFmtId="0" fontId="44" fillId="10" borderId="47" applyNumberFormat="0" applyAlignment="0" applyProtection="0"/>
    <xf numFmtId="0" fontId="44" fillId="10" borderId="47" applyNumberFormat="0" applyAlignment="0" applyProtection="0"/>
    <xf numFmtId="0" fontId="13" fillId="25" borderId="48" applyNumberFormat="0" applyFont="0" applyAlignment="0" applyProtection="0"/>
    <xf numFmtId="0" fontId="13" fillId="25" borderId="48" applyNumberFormat="0" applyFont="0" applyAlignment="0" applyProtection="0"/>
    <xf numFmtId="0" fontId="13" fillId="25" borderId="48" applyNumberFormat="0" applyFont="0" applyAlignment="0" applyProtection="0"/>
    <xf numFmtId="0" fontId="13" fillId="25" borderId="48" applyNumberFormat="0" applyFont="0" applyAlignment="0" applyProtection="0"/>
    <xf numFmtId="0" fontId="47" fillId="23" borderId="49" applyNumberFormat="0" applyAlignment="0" applyProtection="0"/>
    <xf numFmtId="0" fontId="49" fillId="0" borderId="50" applyNumberFormat="0" applyFill="0" applyAlignment="0" applyProtection="0"/>
    <xf numFmtId="0" fontId="49" fillId="0" borderId="50" applyNumberFormat="0" applyFill="0" applyAlignment="0" applyProtection="0"/>
    <xf numFmtId="0" fontId="47" fillId="23" borderId="49" applyNumberFormat="0" applyAlignment="0" applyProtection="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7" fillId="23" borderId="51" applyNumberFormat="0" applyAlignment="0" applyProtection="0"/>
    <xf numFmtId="0" fontId="37" fillId="23" borderId="51" applyNumberFormat="0" applyAlignment="0" applyProtection="0"/>
    <xf numFmtId="0" fontId="44" fillId="10" borderId="51" applyNumberFormat="0" applyAlignment="0" applyProtection="0"/>
    <xf numFmtId="0" fontId="44" fillId="10" borderId="51"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 fillId="25" borderId="52" applyNumberFormat="0" applyFont="0" applyAlignment="0" applyProtection="0"/>
    <xf numFmtId="0" fontId="13" fillId="25" borderId="5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5" borderId="52" applyNumberFormat="0" applyFont="0" applyAlignment="0" applyProtection="0"/>
    <xf numFmtId="0" fontId="13" fillId="25" borderId="52" applyNumberFormat="0" applyFont="0" applyAlignment="0" applyProtection="0"/>
    <xf numFmtId="0" fontId="47" fillId="23" borderId="53" applyNumberFormat="0" applyAlignment="0" applyProtection="0"/>
    <xf numFmtId="0" fontId="49" fillId="0" borderId="54" applyNumberFormat="0" applyFill="0" applyAlignment="0" applyProtection="0"/>
    <xf numFmtId="0" fontId="49" fillId="0" borderId="54" applyNumberFormat="0" applyFill="0" applyAlignment="0" applyProtection="0"/>
    <xf numFmtId="0" fontId="47" fillId="23" borderId="53" applyNumberFormat="0" applyAlignment="0" applyProtection="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3" borderId="0" applyNumberFormat="0" applyBorder="0" applyAlignment="0" applyProtection="0"/>
    <xf numFmtId="0" fontId="2" fillId="0" borderId="0"/>
    <xf numFmtId="0" fontId="37" fillId="23" borderId="51" applyNumberFormat="0" applyAlignment="0" applyProtection="0"/>
    <xf numFmtId="0" fontId="37" fillId="23" borderId="51" applyNumberFormat="0" applyAlignment="0" applyProtection="0"/>
    <xf numFmtId="0" fontId="44" fillId="10" borderId="51" applyNumberFormat="0" applyAlignment="0" applyProtection="0"/>
    <xf numFmtId="0" fontId="44" fillId="10" borderId="51" applyNumberFormat="0" applyAlignment="0" applyProtection="0"/>
    <xf numFmtId="0" fontId="13" fillId="25" borderId="52" applyNumberFormat="0" applyFont="0" applyAlignment="0" applyProtection="0"/>
    <xf numFmtId="0" fontId="13" fillId="25" borderId="52" applyNumberFormat="0" applyFont="0" applyAlignment="0" applyProtection="0"/>
    <xf numFmtId="0" fontId="13" fillId="25" borderId="52" applyNumberFormat="0" applyFont="0" applyAlignment="0" applyProtection="0"/>
    <xf numFmtId="0" fontId="13" fillId="25" borderId="52" applyNumberFormat="0" applyFont="0" applyAlignment="0" applyProtection="0"/>
    <xf numFmtId="0" fontId="47" fillId="23" borderId="53" applyNumberFormat="0" applyAlignment="0" applyProtection="0"/>
    <xf numFmtId="0" fontId="49" fillId="0" borderId="54" applyNumberFormat="0" applyFill="0" applyAlignment="0" applyProtection="0"/>
    <xf numFmtId="0" fontId="49" fillId="0" borderId="54" applyNumberFormat="0" applyFill="0" applyAlignment="0" applyProtection="0"/>
    <xf numFmtId="0" fontId="47" fillId="23" borderId="53" applyNumberFormat="0" applyAlignment="0" applyProtection="0"/>
    <xf numFmtId="0" fontId="37" fillId="23" borderId="55" applyNumberFormat="0" applyAlignment="0" applyProtection="0"/>
    <xf numFmtId="0" fontId="37" fillId="23" borderId="55" applyNumberFormat="0" applyAlignment="0" applyProtection="0"/>
    <xf numFmtId="0" fontId="44" fillId="10" borderId="55" applyNumberFormat="0" applyAlignment="0" applyProtection="0"/>
    <xf numFmtId="0" fontId="44" fillId="10" borderId="55" applyNumberFormat="0" applyAlignment="0" applyProtection="0"/>
    <xf numFmtId="0" fontId="13" fillId="25" borderId="56" applyNumberFormat="0" applyFont="0" applyAlignment="0" applyProtection="0"/>
    <xf numFmtId="0" fontId="13" fillId="25" borderId="56" applyNumberFormat="0" applyFont="0" applyAlignment="0" applyProtection="0"/>
    <xf numFmtId="0" fontId="13" fillId="25" borderId="56" applyNumberFormat="0" applyFont="0" applyAlignment="0" applyProtection="0"/>
    <xf numFmtId="0" fontId="13" fillId="25" borderId="56" applyNumberFormat="0" applyFont="0" applyAlignment="0" applyProtection="0"/>
    <xf numFmtId="0" fontId="47" fillId="23" borderId="57" applyNumberFormat="0" applyAlignment="0" applyProtection="0"/>
    <xf numFmtId="0" fontId="49" fillId="0" borderId="58" applyNumberFormat="0" applyFill="0" applyAlignment="0" applyProtection="0"/>
    <xf numFmtId="0" fontId="49" fillId="0" borderId="58" applyNumberFormat="0" applyFill="0" applyAlignment="0" applyProtection="0"/>
    <xf numFmtId="0" fontId="47" fillId="23" borderId="57" applyNumberFormat="0" applyAlignment="0" applyProtection="0"/>
    <xf numFmtId="0" fontId="37" fillId="23" borderId="59" applyNumberFormat="0" applyAlignment="0" applyProtection="0"/>
    <xf numFmtId="0" fontId="37" fillId="23" borderId="59" applyNumberFormat="0" applyAlignment="0" applyProtection="0"/>
    <xf numFmtId="0" fontId="44" fillId="10" borderId="59" applyNumberFormat="0" applyAlignment="0" applyProtection="0"/>
    <xf numFmtId="0" fontId="44" fillId="10" borderId="59" applyNumberFormat="0" applyAlignment="0" applyProtection="0"/>
    <xf numFmtId="0" fontId="13" fillId="25" borderId="60" applyNumberFormat="0" applyFont="0" applyAlignment="0" applyProtection="0"/>
    <xf numFmtId="0" fontId="13" fillId="25" borderId="60" applyNumberFormat="0" applyFont="0" applyAlignment="0" applyProtection="0"/>
    <xf numFmtId="0" fontId="13" fillId="25" borderId="60" applyNumberFormat="0" applyFont="0" applyAlignment="0" applyProtection="0"/>
    <xf numFmtId="0" fontId="13" fillId="25" borderId="60" applyNumberFormat="0" applyFont="0" applyAlignment="0" applyProtection="0"/>
    <xf numFmtId="0" fontId="47" fillId="23" borderId="61" applyNumberFormat="0" applyAlignment="0" applyProtection="0"/>
    <xf numFmtId="0" fontId="49" fillId="0" borderId="62" applyNumberFormat="0" applyFill="0" applyAlignment="0" applyProtection="0"/>
    <xf numFmtId="0" fontId="49" fillId="0" borderId="62" applyNumberFormat="0" applyFill="0" applyAlignment="0" applyProtection="0"/>
    <xf numFmtId="0" fontId="47" fillId="23" borderId="61" applyNumberFormat="0" applyAlignment="0" applyProtection="0"/>
    <xf numFmtId="0" fontId="37" fillId="23" borderId="59" applyNumberFormat="0" applyAlignment="0" applyProtection="0"/>
    <xf numFmtId="0" fontId="37" fillId="23" borderId="59" applyNumberFormat="0" applyAlignment="0" applyProtection="0"/>
    <xf numFmtId="0" fontId="44" fillId="10" borderId="59" applyNumberFormat="0" applyAlignment="0" applyProtection="0"/>
    <xf numFmtId="0" fontId="44" fillId="10" borderId="59" applyNumberFormat="0" applyAlignment="0" applyProtection="0"/>
    <xf numFmtId="0" fontId="13" fillId="25" borderId="60" applyNumberFormat="0" applyFont="0" applyAlignment="0" applyProtection="0"/>
    <xf numFmtId="0" fontId="13" fillId="25" borderId="60" applyNumberFormat="0" applyFont="0" applyAlignment="0" applyProtection="0"/>
    <xf numFmtId="0" fontId="13" fillId="25" borderId="60" applyNumberFormat="0" applyFont="0" applyAlignment="0" applyProtection="0"/>
    <xf numFmtId="0" fontId="13" fillId="25" borderId="60" applyNumberFormat="0" applyFont="0" applyAlignment="0" applyProtection="0"/>
    <xf numFmtId="0" fontId="47" fillId="23" borderId="61" applyNumberFormat="0" applyAlignment="0" applyProtection="0"/>
    <xf numFmtId="0" fontId="49" fillId="0" borderId="62" applyNumberFormat="0" applyFill="0" applyAlignment="0" applyProtection="0"/>
    <xf numFmtId="0" fontId="49" fillId="0" borderId="62" applyNumberFormat="0" applyFill="0" applyAlignment="0" applyProtection="0"/>
    <xf numFmtId="0" fontId="47" fillId="23" borderId="61" applyNumberFormat="0" applyAlignment="0" applyProtection="0"/>
  </cellStyleXfs>
  <cellXfs count="389">
    <xf numFmtId="0" fontId="0" fillId="0" borderId="0" xfId="0"/>
    <xf numFmtId="0" fontId="19" fillId="0" borderId="0" xfId="0" applyFont="1"/>
    <xf numFmtId="0" fontId="20" fillId="0" borderId="4" xfId="0" applyFont="1" applyBorder="1" applyAlignment="1">
      <alignment vertical="top" wrapText="1"/>
    </xf>
    <xf numFmtId="0" fontId="20" fillId="0" borderId="4" xfId="0" applyFont="1" applyBorder="1" applyAlignment="1">
      <alignment horizontal="center" vertical="top" wrapText="1"/>
    </xf>
    <xf numFmtId="0" fontId="20" fillId="0" borderId="4" xfId="0" applyFont="1" applyBorder="1" applyAlignment="1">
      <alignment horizontal="left" vertical="top" wrapText="1"/>
    </xf>
    <xf numFmtId="0" fontId="21" fillId="0" borderId="0" xfId="0" applyFont="1"/>
    <xf numFmtId="3" fontId="20" fillId="0" borderId="4" xfId="0" applyNumberFormat="1" applyFont="1" applyBorder="1" applyAlignment="1">
      <alignment horizontal="right" vertical="top" wrapText="1"/>
    </xf>
    <xf numFmtId="0" fontId="22" fillId="0" borderId="0" xfId="0" applyFont="1" applyAlignment="1">
      <alignment horizontal="left" vertical="top" wrapText="1" indent="1"/>
    </xf>
    <xf numFmtId="0" fontId="22" fillId="0" borderId="0" xfId="0" applyFont="1" applyAlignment="1">
      <alignment horizontal="center" vertical="top" wrapText="1"/>
    </xf>
    <xf numFmtId="0" fontId="20" fillId="0" borderId="4" xfId="0" applyFont="1" applyBorder="1" applyAlignment="1">
      <alignment horizontal="center"/>
    </xf>
    <xf numFmtId="14" fontId="20" fillId="0" borderId="4" xfId="0" applyNumberFormat="1" applyFont="1" applyBorder="1" applyAlignment="1">
      <alignment horizontal="center"/>
    </xf>
    <xf numFmtId="0" fontId="21" fillId="0" borderId="4" xfId="0" applyFont="1" applyBorder="1" applyAlignment="1">
      <alignment vertical="top" wrapText="1"/>
    </xf>
    <xf numFmtId="14" fontId="20" fillId="0" borderId="4" xfId="0" applyNumberFormat="1" applyFont="1" applyBorder="1" applyAlignment="1">
      <alignment horizontal="center" vertical="top" wrapText="1"/>
    </xf>
    <xf numFmtId="0" fontId="16" fillId="0" borderId="4" xfId="0" applyFont="1" applyBorder="1" applyAlignment="1">
      <alignment vertical="top" wrapText="1"/>
    </xf>
    <xf numFmtId="0" fontId="20" fillId="0" borderId="0" xfId="0" applyFont="1"/>
    <xf numFmtId="0" fontId="16" fillId="0" borderId="0" xfId="0" applyFont="1"/>
    <xf numFmtId="14" fontId="16" fillId="0" borderId="0" xfId="0" applyNumberFormat="1" applyFont="1" applyAlignment="1">
      <alignment horizontal="right"/>
    </xf>
    <xf numFmtId="0" fontId="27" fillId="0" borderId="0" xfId="0" applyFont="1"/>
    <xf numFmtId="3" fontId="16" fillId="0" borderId="0" xfId="0" applyNumberFormat="1" applyFont="1" applyAlignment="1">
      <alignment horizontal="right" wrapText="1"/>
    </xf>
    <xf numFmtId="3" fontId="21" fillId="0" borderId="0" xfId="0" applyNumberFormat="1" applyFont="1" applyAlignment="1">
      <alignment horizontal="right" wrapText="1"/>
    </xf>
    <xf numFmtId="0" fontId="22" fillId="0" borderId="0" xfId="0" applyFont="1"/>
    <xf numFmtId="0" fontId="25" fillId="0" borderId="0" xfId="0" applyFont="1"/>
    <xf numFmtId="0" fontId="16" fillId="0" borderId="2" xfId="0" applyFont="1" applyBorder="1"/>
    <xf numFmtId="0" fontId="16" fillId="0" borderId="0" xfId="0" applyFont="1" applyProtection="1">
      <protection locked="0"/>
    </xf>
    <xf numFmtId="49" fontId="16" fillId="0" borderId="0" xfId="0" applyNumberFormat="1" applyFont="1" applyAlignment="1" applyProtection="1">
      <alignment horizontal="right"/>
      <protection locked="0"/>
    </xf>
    <xf numFmtId="38" fontId="21" fillId="0" borderId="0" xfId="0" applyNumberFormat="1" applyFont="1" applyProtection="1">
      <protection locked="0"/>
    </xf>
    <xf numFmtId="3" fontId="21" fillId="0" borderId="0" xfId="0" applyNumberFormat="1" applyFont="1" applyAlignment="1" applyProtection="1">
      <alignment horizontal="right"/>
      <protection locked="0"/>
    </xf>
    <xf numFmtId="38" fontId="21" fillId="0" borderId="1" xfId="0" applyNumberFormat="1" applyFont="1" applyBorder="1" applyProtection="1">
      <protection locked="0"/>
    </xf>
    <xf numFmtId="38" fontId="16" fillId="0" borderId="0" xfId="0" applyNumberFormat="1" applyFont="1" applyProtection="1">
      <protection locked="0"/>
    </xf>
    <xf numFmtId="3" fontId="16" fillId="0" borderId="0" xfId="0" applyNumberFormat="1" applyFont="1" applyAlignment="1" applyProtection="1">
      <alignment horizontal="right" wrapText="1"/>
      <protection locked="0"/>
    </xf>
    <xf numFmtId="0" fontId="21" fillId="0" borderId="2" xfId="0" applyFont="1" applyBorder="1"/>
    <xf numFmtId="3" fontId="21" fillId="0" borderId="0" xfId="1" applyNumberFormat="1" applyFont="1" applyAlignment="1" applyProtection="1">
      <alignment horizontal="right" wrapText="1"/>
    </xf>
    <xf numFmtId="3" fontId="21" fillId="0" borderId="0" xfId="1" applyNumberFormat="1" applyFont="1" applyAlignment="1" applyProtection="1">
      <alignment horizontal="right" wrapText="1"/>
      <protection locked="0"/>
    </xf>
    <xf numFmtId="3" fontId="21" fillId="0" borderId="0"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xf>
    <xf numFmtId="3" fontId="21" fillId="0" borderId="0" xfId="1" applyNumberFormat="1" applyFont="1" applyBorder="1" applyAlignment="1" applyProtection="1">
      <alignment horizontal="right" wrapText="1"/>
    </xf>
    <xf numFmtId="3" fontId="16" fillId="0" borderId="2" xfId="1" applyNumberFormat="1" applyFont="1" applyBorder="1" applyAlignment="1" applyProtection="1">
      <alignment horizontal="right" wrapText="1"/>
    </xf>
    <xf numFmtId="3" fontId="21" fillId="0" borderId="0" xfId="0" applyNumberFormat="1" applyFont="1"/>
    <xf numFmtId="166" fontId="21" fillId="0" borderId="0" xfId="0" applyNumberFormat="1" applyFont="1" applyAlignment="1">
      <alignment horizontal="center" wrapText="1"/>
    </xf>
    <xf numFmtId="9" fontId="21" fillId="0" borderId="0" xfId="0" applyNumberFormat="1" applyFont="1" applyAlignment="1" applyProtection="1">
      <alignment horizontal="center"/>
      <protection locked="0"/>
    </xf>
    <xf numFmtId="9" fontId="21" fillId="0" borderId="0" xfId="0" applyNumberFormat="1" applyFont="1" applyAlignment="1" applyProtection="1">
      <alignment horizontal="center" wrapText="1"/>
      <protection locked="0"/>
    </xf>
    <xf numFmtId="0" fontId="21" fillId="0" borderId="0" xfId="0" applyFont="1" applyProtection="1">
      <protection locked="0"/>
    </xf>
    <xf numFmtId="0" fontId="21" fillId="2" borderId="0" xfId="0" applyFont="1" applyFill="1" applyProtection="1">
      <protection locked="0"/>
    </xf>
    <xf numFmtId="0" fontId="16" fillId="2" borderId="0" xfId="0" applyFont="1" applyFill="1"/>
    <xf numFmtId="0" fontId="21" fillId="2" borderId="0" xfId="0" applyFont="1" applyFill="1"/>
    <xf numFmtId="3" fontId="21" fillId="0" borderId="0" xfId="1" applyNumberFormat="1" applyFont="1" applyFill="1" applyBorder="1" applyAlignment="1" applyProtection="1">
      <alignment horizontal="right" wrapText="1"/>
      <protection locked="0"/>
    </xf>
    <xf numFmtId="3" fontId="21" fillId="0" borderId="0" xfId="0" applyNumberFormat="1" applyFont="1" applyAlignment="1" applyProtection="1">
      <alignment horizontal="right" wrapText="1"/>
      <protection locked="0"/>
    </xf>
    <xf numFmtId="0" fontId="21" fillId="0" borderId="0" xfId="0" applyFont="1" applyAlignment="1">
      <alignment horizontal="center" wrapText="1"/>
    </xf>
    <xf numFmtId="0" fontId="26" fillId="0" borderId="0" xfId="0" applyFont="1"/>
    <xf numFmtId="14" fontId="21" fillId="0" borderId="0" xfId="2" applyNumberFormat="1" applyFont="1" applyAlignment="1">
      <alignment horizontal="center" vertical="top" wrapText="1"/>
    </xf>
    <xf numFmtId="0" fontId="16" fillId="0" borderId="0" xfId="0" applyFont="1" applyAlignment="1">
      <alignment horizontal="left" vertical="top" wrapText="1"/>
    </xf>
    <xf numFmtId="38" fontId="16" fillId="0" borderId="0" xfId="0" applyNumberFormat="1" applyFont="1"/>
    <xf numFmtId="165" fontId="16" fillId="0" borderId="0" xfId="0" applyNumberFormat="1" applyFont="1" applyAlignment="1">
      <alignment horizontal="center"/>
    </xf>
    <xf numFmtId="3" fontId="21" fillId="0" borderId="0" xfId="1" applyNumberFormat="1" applyFont="1" applyBorder="1" applyAlignment="1">
      <alignment horizontal="right" wrapText="1"/>
    </xf>
    <xf numFmtId="3" fontId="21" fillId="0" borderId="0" xfId="1" applyNumberFormat="1" applyFont="1" applyAlignment="1">
      <alignment horizontal="right" wrapText="1"/>
    </xf>
    <xf numFmtId="3" fontId="21" fillId="2" borderId="0" xfId="0" applyNumberFormat="1" applyFont="1" applyFill="1" applyProtection="1">
      <protection locked="0"/>
    </xf>
    <xf numFmtId="3" fontId="21" fillId="0" borderId="0" xfId="0" applyNumberFormat="1" applyFont="1" applyAlignment="1" applyProtection="1">
      <alignment horizontal="left" wrapText="1"/>
      <protection locked="0"/>
    </xf>
    <xf numFmtId="166" fontId="21" fillId="0" borderId="0" xfId="0" applyNumberFormat="1" applyFont="1" applyAlignment="1" applyProtection="1">
      <alignment horizontal="right" wrapText="1"/>
      <protection locked="0"/>
    </xf>
    <xf numFmtId="0" fontId="16" fillId="0" borderId="2" xfId="0" applyFont="1" applyBorder="1" applyProtection="1">
      <protection locked="0"/>
    </xf>
    <xf numFmtId="3" fontId="21" fillId="0" borderId="2" xfId="0" applyNumberFormat="1" applyFont="1" applyBorder="1" applyAlignment="1" applyProtection="1">
      <alignment horizontal="right"/>
      <protection locked="0"/>
    </xf>
    <xf numFmtId="3" fontId="21" fillId="0" borderId="2" xfId="0" applyNumberFormat="1" applyFont="1" applyBorder="1" applyProtection="1">
      <protection locked="0"/>
    </xf>
    <xf numFmtId="3" fontId="16" fillId="0" borderId="2" xfId="1" applyNumberFormat="1" applyFont="1" applyBorder="1" applyAlignment="1" applyProtection="1">
      <alignment horizontal="right" wrapText="1"/>
      <protection locked="0"/>
    </xf>
    <xf numFmtId="3" fontId="16" fillId="0" borderId="2" xfId="0" applyNumberFormat="1" applyFont="1" applyBorder="1" applyProtection="1">
      <protection locked="0"/>
    </xf>
    <xf numFmtId="3" fontId="16" fillId="0" borderId="2" xfId="0" applyNumberFormat="1" applyFont="1" applyBorder="1" applyAlignment="1" applyProtection="1">
      <alignment horizontal="right" wrapText="1"/>
      <protection locked="0"/>
    </xf>
    <xf numFmtId="0" fontId="21" fillId="0" borderId="0" xfId="0" applyFont="1" applyAlignment="1">
      <alignment horizontal="center"/>
    </xf>
    <xf numFmtId="0" fontId="21" fillId="0" borderId="1" xfId="0" applyFont="1" applyBorder="1" applyProtection="1">
      <protection locked="0"/>
    </xf>
    <xf numFmtId="38" fontId="25" fillId="0" borderId="1" xfId="0" applyNumberFormat="1" applyFont="1" applyBorder="1" applyProtection="1">
      <protection locked="0"/>
    </xf>
    <xf numFmtId="38" fontId="25" fillId="0" borderId="2" xfId="0" applyNumberFormat="1" applyFont="1" applyBorder="1" applyProtection="1">
      <protection locked="0"/>
    </xf>
    <xf numFmtId="3" fontId="21" fillId="0" borderId="4" xfId="0" applyNumberFormat="1" applyFont="1" applyBorder="1" applyAlignment="1">
      <alignment horizontal="right" wrapText="1"/>
    </xf>
    <xf numFmtId="167" fontId="21" fillId="0" borderId="0" xfId="0" applyNumberFormat="1" applyFont="1"/>
    <xf numFmtId="0" fontId="21" fillId="0" borderId="4" xfId="0" applyFont="1" applyBorder="1" applyAlignment="1">
      <alignment horizontal="left" vertical="top" wrapText="1" indent="1"/>
    </xf>
    <xf numFmtId="0" fontId="21" fillId="0" borderId="4" xfId="0" applyFont="1" applyBorder="1" applyAlignment="1">
      <alignment horizontal="center" vertical="top" wrapText="1"/>
    </xf>
    <xf numFmtId="3" fontId="21" fillId="0" borderId="4" xfId="0" applyNumberFormat="1" applyFont="1" applyBorder="1" applyAlignment="1">
      <alignment horizontal="right" vertical="top" wrapText="1"/>
    </xf>
    <xf numFmtId="0" fontId="27" fillId="0" borderId="4" xfId="0" applyFont="1" applyBorder="1" applyAlignment="1">
      <alignment vertical="top" wrapText="1"/>
    </xf>
    <xf numFmtId="0" fontId="27" fillId="0" borderId="4" xfId="0" applyFont="1" applyBorder="1" applyAlignment="1">
      <alignment horizontal="center" vertical="top" wrapText="1"/>
    </xf>
    <xf numFmtId="0" fontId="21" fillId="0" borderId="0" xfId="0" applyFont="1" applyAlignment="1">
      <alignment horizontal="left" vertical="top" wrapText="1" indent="1"/>
    </xf>
    <xf numFmtId="0" fontId="21" fillId="0" borderId="4" xfId="0" applyFont="1" applyBorder="1" applyAlignment="1">
      <alignment horizontal="center"/>
    </xf>
    <xf numFmtId="0" fontId="21" fillId="0" borderId="0" xfId="0" applyFont="1" applyAlignment="1">
      <alignment horizontal="left" indent="1"/>
    </xf>
    <xf numFmtId="0" fontId="28" fillId="0" borderId="0" xfId="0" applyFont="1"/>
    <xf numFmtId="3" fontId="20" fillId="0" borderId="0" xfId="0" applyNumberFormat="1" applyFont="1" applyAlignment="1">
      <alignment horizontal="right" wrapText="1"/>
    </xf>
    <xf numFmtId="3" fontId="25" fillId="0" borderId="0" xfId="0" applyNumberFormat="1" applyFont="1" applyAlignment="1">
      <alignment horizontal="right" wrapText="1"/>
    </xf>
    <xf numFmtId="3" fontId="22" fillId="0" borderId="0" xfId="0" applyNumberFormat="1" applyFont="1" applyAlignment="1">
      <alignment horizontal="right" wrapText="1"/>
    </xf>
    <xf numFmtId="0" fontId="20" fillId="0" borderId="2" xfId="0" applyFont="1" applyBorder="1"/>
    <xf numFmtId="0" fontId="20" fillId="2" borderId="0" xfId="0" applyFont="1" applyFill="1" applyProtection="1">
      <protection locked="0"/>
    </xf>
    <xf numFmtId="0" fontId="30" fillId="2" borderId="0" xfId="0" applyFont="1" applyFill="1" applyProtection="1">
      <protection locked="0"/>
    </xf>
    <xf numFmtId="0" fontId="30" fillId="0" borderId="0" xfId="0" applyFont="1" applyProtection="1">
      <protection locked="0"/>
    </xf>
    <xf numFmtId="0" fontId="31" fillId="0" borderId="0" xfId="0" applyFont="1"/>
    <xf numFmtId="0" fontId="30" fillId="0" borderId="0" xfId="0" applyFont="1"/>
    <xf numFmtId="0" fontId="20" fillId="0" borderId="0" xfId="0" applyFont="1" applyProtection="1">
      <protection locked="0"/>
    </xf>
    <xf numFmtId="1" fontId="20" fillId="0" borderId="0" xfId="0" applyNumberFormat="1" applyFont="1" applyAlignment="1">
      <alignment horizontal="right"/>
    </xf>
    <xf numFmtId="38" fontId="22" fillId="0" borderId="0" xfId="0" applyNumberFormat="1" applyFont="1" applyProtection="1">
      <protection locked="0"/>
    </xf>
    <xf numFmtId="0" fontId="21" fillId="0" borderId="1" xfId="0" applyFont="1" applyBorder="1"/>
    <xf numFmtId="0" fontId="20" fillId="2" borderId="0" xfId="0" applyFont="1" applyFill="1"/>
    <xf numFmtId="0" fontId="20" fillId="0" borderId="0" xfId="2" applyFont="1"/>
    <xf numFmtId="0" fontId="22" fillId="0" borderId="0" xfId="2" applyFont="1"/>
    <xf numFmtId="0" fontId="22" fillId="2" borderId="0" xfId="0" applyFont="1" applyFill="1"/>
    <xf numFmtId="38" fontId="20" fillId="0" borderId="0" xfId="0" applyNumberFormat="1" applyFont="1"/>
    <xf numFmtId="38" fontId="16" fillId="0" borderId="2" xfId="0" applyNumberFormat="1" applyFont="1" applyBorder="1"/>
    <xf numFmtId="3" fontId="20" fillId="2" borderId="0" xfId="0" applyNumberFormat="1" applyFont="1" applyFill="1" applyProtection="1">
      <protection locked="0"/>
    </xf>
    <xf numFmtId="38" fontId="16" fillId="0" borderId="1" xfId="0" applyNumberFormat="1" applyFont="1" applyBorder="1" applyProtection="1">
      <protection locked="0"/>
    </xf>
    <xf numFmtId="0" fontId="16" fillId="0" borderId="1" xfId="0" applyFont="1" applyBorder="1"/>
    <xf numFmtId="14" fontId="20" fillId="0" borderId="0" xfId="0" applyNumberFormat="1" applyFont="1" applyAlignment="1">
      <alignment horizontal="right"/>
    </xf>
    <xf numFmtId="0" fontId="33" fillId="0" borderId="0" xfId="0" applyFont="1"/>
    <xf numFmtId="14" fontId="32" fillId="0" borderId="0" xfId="0" applyNumberFormat="1" applyFont="1" applyAlignment="1">
      <alignment horizontal="right"/>
    </xf>
    <xf numFmtId="0" fontId="21" fillId="0" borderId="0" xfId="0" applyFont="1" applyAlignment="1" applyProtection="1">
      <alignment horizontal="right" wrapText="1"/>
      <protection locked="0"/>
    </xf>
    <xf numFmtId="3" fontId="20" fillId="0" borderId="0" xfId="0" applyNumberFormat="1" applyFont="1" applyAlignment="1" applyProtection="1">
      <alignment horizontal="left"/>
      <protection locked="0"/>
    </xf>
    <xf numFmtId="0" fontId="22" fillId="0" borderId="0" xfId="3" applyFont="1"/>
    <xf numFmtId="3" fontId="22" fillId="0" borderId="4" xfId="0" applyNumberFormat="1" applyFont="1" applyBorder="1" applyAlignment="1">
      <alignment horizontal="right" wrapText="1"/>
    </xf>
    <xf numFmtId="3" fontId="20" fillId="0" borderId="4" xfId="0" applyNumberFormat="1" applyFont="1" applyBorder="1" applyAlignment="1">
      <alignment horizontal="right" wrapText="1"/>
    </xf>
    <xf numFmtId="0" fontId="21" fillId="0" borderId="0" xfId="0" applyFont="1" applyAlignment="1">
      <alignment horizontal="center" vertical="top"/>
    </xf>
    <xf numFmtId="0" fontId="21" fillId="0" borderId="0" xfId="0" applyFont="1" applyAlignment="1">
      <alignment horizontal="center" vertical="top" wrapText="1"/>
    </xf>
    <xf numFmtId="3" fontId="20" fillId="0" borderId="0" xfId="1" applyNumberFormat="1" applyFont="1" applyAlignment="1" applyProtection="1">
      <alignment horizontal="center" vertical="top"/>
    </xf>
    <xf numFmtId="3" fontId="21" fillId="0" borderId="0" xfId="1" applyNumberFormat="1" applyFont="1" applyAlignment="1" applyProtection="1">
      <alignment horizontal="center" vertical="top" wrapText="1"/>
    </xf>
    <xf numFmtId="0" fontId="21" fillId="0" borderId="0" xfId="0" applyFont="1" applyAlignment="1" applyProtection="1">
      <alignment horizontal="center" vertical="top" wrapText="1"/>
      <protection locked="0"/>
    </xf>
    <xf numFmtId="3" fontId="21" fillId="0" borderId="2" xfId="0" applyNumberFormat="1" applyFont="1" applyBorder="1"/>
    <xf numFmtId="2" fontId="21" fillId="0" borderId="0" xfId="0" applyNumberFormat="1" applyFont="1"/>
    <xf numFmtId="10" fontId="21" fillId="0" borderId="0" xfId="0" applyNumberFormat="1" applyFont="1" applyAlignment="1">
      <alignment horizontal="right"/>
    </xf>
    <xf numFmtId="0" fontId="21" fillId="0" borderId="0" xfId="0" applyFont="1" applyAlignment="1">
      <alignment horizontal="right"/>
    </xf>
    <xf numFmtId="14" fontId="22" fillId="0" borderId="0" xfId="0" applyNumberFormat="1" applyFont="1" applyAlignment="1">
      <alignment horizontal="right"/>
    </xf>
    <xf numFmtId="0" fontId="22" fillId="0" borderId="0" xfId="0" applyFont="1" applyAlignment="1">
      <alignment horizontal="center" vertical="center" wrapText="1"/>
    </xf>
    <xf numFmtId="0" fontId="21" fillId="0" borderId="0" xfId="2" applyFont="1"/>
    <xf numFmtId="0" fontId="21" fillId="0" borderId="0" xfId="2" applyFont="1" applyAlignment="1">
      <alignment horizontal="center" vertical="top" wrapText="1"/>
    </xf>
    <xf numFmtId="3" fontId="21" fillId="0" borderId="0" xfId="2" applyNumberFormat="1" applyFont="1" applyAlignment="1">
      <alignment horizontal="right"/>
    </xf>
    <xf numFmtId="3" fontId="21" fillId="0" borderId="0" xfId="2" applyNumberFormat="1" applyFont="1" applyAlignment="1">
      <alignment horizontal="right" wrapText="1"/>
    </xf>
    <xf numFmtId="0" fontId="21" fillId="0" borderId="1" xfId="2" applyFont="1" applyBorder="1"/>
    <xf numFmtId="0" fontId="21" fillId="0" borderId="2" xfId="2" applyFont="1" applyBorder="1"/>
    <xf numFmtId="3" fontId="16" fillId="0" borderId="2" xfId="2" applyNumberFormat="1" applyFont="1" applyBorder="1" applyAlignment="1">
      <alignment horizontal="right" wrapText="1"/>
    </xf>
    <xf numFmtId="0" fontId="27" fillId="0" borderId="2" xfId="2" applyFont="1" applyBorder="1"/>
    <xf numFmtId="3" fontId="16" fillId="0" borderId="0" xfId="2" applyNumberFormat="1" applyFont="1" applyAlignment="1">
      <alignment horizontal="right" wrapText="1"/>
    </xf>
    <xf numFmtId="0" fontId="16" fillId="0" borderId="3" xfId="2" applyFont="1" applyBorder="1"/>
    <xf numFmtId="3" fontId="16" fillId="0" borderId="3" xfId="2" applyNumberFormat="1" applyFont="1" applyBorder="1" applyAlignment="1">
      <alignment horizontal="right" wrapText="1"/>
    </xf>
    <xf numFmtId="0" fontId="24" fillId="0" borderId="0" xfId="2"/>
    <xf numFmtId="0" fontId="27" fillId="0" borderId="0" xfId="2" applyFont="1"/>
    <xf numFmtId="14" fontId="16" fillId="0" borderId="0" xfId="2" applyNumberFormat="1" applyFont="1" applyAlignment="1">
      <alignment horizontal="center"/>
    </xf>
    <xf numFmtId="3" fontId="20" fillId="0" borderId="0" xfId="0" applyNumberFormat="1" applyFont="1" applyProtection="1">
      <protection locked="0"/>
    </xf>
    <xf numFmtId="3" fontId="21" fillId="0" borderId="0" xfId="0" applyNumberFormat="1" applyFont="1" applyProtection="1">
      <protection locked="0"/>
    </xf>
    <xf numFmtId="0" fontId="13" fillId="0" borderId="0" xfId="205"/>
    <xf numFmtId="3" fontId="18" fillId="0" borderId="0" xfId="205" applyNumberFormat="1" applyFont="1" applyAlignment="1">
      <alignment horizontal="right"/>
    </xf>
    <xf numFmtId="3" fontId="18" fillId="0" borderId="1" xfId="205" applyNumberFormat="1" applyFont="1" applyBorder="1" applyAlignment="1">
      <alignment horizontal="right"/>
    </xf>
    <xf numFmtId="0" fontId="54" fillId="0" borderId="0" xfId="205" applyFont="1"/>
    <xf numFmtId="0" fontId="53" fillId="0" borderId="5" xfId="205" applyFont="1" applyBorder="1" applyAlignment="1">
      <alignment vertical="center" wrapText="1"/>
    </xf>
    <xf numFmtId="0" fontId="53" fillId="0" borderId="19" xfId="205" applyFont="1" applyBorder="1" applyAlignment="1">
      <alignment horizontal="center" vertical="center" wrapText="1"/>
    </xf>
    <xf numFmtId="0" fontId="53" fillId="0" borderId="4" xfId="205" applyFont="1" applyBorder="1" applyAlignment="1">
      <alignment horizontal="center" vertical="center" wrapText="1"/>
    </xf>
    <xf numFmtId="0" fontId="53" fillId="0" borderId="18" xfId="205" applyFont="1" applyBorder="1" applyAlignment="1">
      <alignment horizontal="center" vertical="center" wrapText="1"/>
    </xf>
    <xf numFmtId="3" fontId="18" fillId="0" borderId="21" xfId="205" applyNumberFormat="1" applyFont="1" applyBorder="1" applyAlignment="1">
      <alignment horizontal="left"/>
    </xf>
    <xf numFmtId="3" fontId="18" fillId="0" borderId="18" xfId="205" applyNumberFormat="1" applyFont="1" applyBorder="1" applyAlignment="1">
      <alignment horizontal="right"/>
    </xf>
    <xf numFmtId="3" fontId="18" fillId="0" borderId="19" xfId="205" applyNumberFormat="1" applyFont="1" applyBorder="1" applyAlignment="1">
      <alignment horizontal="right"/>
    </xf>
    <xf numFmtId="3" fontId="18" fillId="0" borderId="17" xfId="205" applyNumberFormat="1" applyFont="1" applyBorder="1" applyAlignment="1">
      <alignment horizontal="right"/>
    </xf>
    <xf numFmtId="3" fontId="18" fillId="0" borderId="23" xfId="205" applyNumberFormat="1" applyFont="1" applyBorder="1" applyAlignment="1">
      <alignment horizontal="left"/>
    </xf>
    <xf numFmtId="3" fontId="18" fillId="0" borderId="16" xfId="205" applyNumberFormat="1" applyFont="1" applyBorder="1" applyAlignment="1">
      <alignment horizontal="right"/>
    </xf>
    <xf numFmtId="0" fontId="52" fillId="0" borderId="1" xfId="0" applyFont="1" applyBorder="1"/>
    <xf numFmtId="0" fontId="17" fillId="0" borderId="1" xfId="208" applyFont="1" applyBorder="1"/>
    <xf numFmtId="0" fontId="15" fillId="0" borderId="1" xfId="208" applyFont="1" applyBorder="1"/>
    <xf numFmtId="0" fontId="53" fillId="0" borderId="23" xfId="208" applyFont="1" applyBorder="1" applyAlignment="1">
      <alignment horizontal="left" vertical="distributed"/>
    </xf>
    <xf numFmtId="0" fontId="53" fillId="0" borderId="1" xfId="208" applyFont="1" applyBorder="1" applyAlignment="1">
      <alignment horizontal="left" vertical="distributed"/>
    </xf>
    <xf numFmtId="0" fontId="53" fillId="0" borderId="24" xfId="208" applyFont="1" applyBorder="1" applyAlignment="1">
      <alignment horizontal="left" vertical="distributed"/>
    </xf>
    <xf numFmtId="0" fontId="53" fillId="0" borderId="19" xfId="212" applyFont="1" applyBorder="1"/>
    <xf numFmtId="0" fontId="53" fillId="0" borderId="21" xfId="212" applyFont="1" applyBorder="1" applyAlignment="1">
      <alignment vertical="top" wrapText="1"/>
    </xf>
    <xf numFmtId="3" fontId="53" fillId="0" borderId="0" xfId="212" applyNumberFormat="1" applyFont="1" applyAlignment="1">
      <alignment horizontal="right" vertical="top" wrapText="1"/>
    </xf>
    <xf numFmtId="3" fontId="53" fillId="0" borderId="22" xfId="212" applyNumberFormat="1" applyFont="1" applyBorder="1" applyAlignment="1">
      <alignment horizontal="right" vertical="top" wrapText="1"/>
    </xf>
    <xf numFmtId="0" fontId="18" fillId="0" borderId="21" xfId="212" applyFont="1" applyBorder="1" applyAlignment="1">
      <alignment horizontal="left" vertical="top" wrapText="1" indent="1"/>
    </xf>
    <xf numFmtId="3" fontId="18" fillId="0" borderId="0" xfId="212" applyNumberFormat="1" applyFont="1" applyAlignment="1">
      <alignment horizontal="right" vertical="top" wrapText="1"/>
    </xf>
    <xf numFmtId="3" fontId="18" fillId="0" borderId="22" xfId="212" applyNumberFormat="1" applyFont="1" applyBorder="1" applyAlignment="1">
      <alignment horizontal="right" vertical="top" wrapText="1"/>
    </xf>
    <xf numFmtId="0" fontId="18" fillId="0" borderId="23" xfId="212" applyFont="1" applyBorder="1" applyAlignment="1">
      <alignment horizontal="left" vertical="top" wrapText="1" indent="1"/>
    </xf>
    <xf numFmtId="0" fontId="55" fillId="0" borderId="21" xfId="212" applyFont="1" applyBorder="1" applyAlignment="1">
      <alignment vertical="top" wrapText="1"/>
    </xf>
    <xf numFmtId="3" fontId="18" fillId="0" borderId="20" xfId="212" applyNumberFormat="1" applyFont="1" applyBorder="1" applyAlignment="1">
      <alignment horizontal="right" vertical="top" wrapText="1"/>
    </xf>
    <xf numFmtId="0" fontId="55" fillId="0" borderId="19" xfId="212" applyFont="1" applyBorder="1" applyAlignment="1">
      <alignment vertical="top" wrapText="1"/>
    </xf>
    <xf numFmtId="0" fontId="53" fillId="0" borderId="28" xfId="212" applyFont="1" applyBorder="1" applyAlignment="1">
      <alignment vertical="top" wrapText="1"/>
    </xf>
    <xf numFmtId="3" fontId="53" fillId="0" borderId="29" xfId="212" applyNumberFormat="1" applyFont="1" applyBorder="1" applyAlignment="1">
      <alignment horizontal="right" vertical="top" wrapText="1"/>
    </xf>
    <xf numFmtId="3" fontId="53" fillId="0" borderId="30" xfId="212" applyNumberFormat="1" applyFont="1" applyBorder="1" applyAlignment="1">
      <alignment horizontal="right" vertical="top" wrapText="1"/>
    </xf>
    <xf numFmtId="3" fontId="55" fillId="0" borderId="0" xfId="212" applyNumberFormat="1" applyFont="1" applyAlignment="1">
      <alignment horizontal="right" vertical="top" wrapText="1"/>
    </xf>
    <xf numFmtId="3" fontId="55" fillId="0" borderId="22" xfId="212" applyNumberFormat="1" applyFont="1" applyBorder="1" applyAlignment="1">
      <alignment horizontal="right" vertical="top" wrapText="1"/>
    </xf>
    <xf numFmtId="0" fontId="18" fillId="0" borderId="21" xfId="212" applyFont="1" applyBorder="1"/>
    <xf numFmtId="0" fontId="18" fillId="0" borderId="0" xfId="212" applyFont="1"/>
    <xf numFmtId="0" fontId="18" fillId="0" borderId="22" xfId="212" applyFont="1" applyBorder="1"/>
    <xf numFmtId="0" fontId="53" fillId="0" borderId="21" xfId="212" applyFont="1" applyBorder="1"/>
    <xf numFmtId="0" fontId="18" fillId="0" borderId="0" xfId="212" applyFont="1" applyAlignment="1">
      <alignment vertical="top" wrapText="1"/>
    </xf>
    <xf numFmtId="0" fontId="18" fillId="0" borderId="22" xfId="212" applyFont="1" applyBorder="1" applyAlignment="1">
      <alignment vertical="top" wrapText="1"/>
    </xf>
    <xf numFmtId="0" fontId="53" fillId="0" borderId="5" xfId="212" applyFont="1" applyBorder="1"/>
    <xf numFmtId="3" fontId="18" fillId="0" borderId="2" xfId="212" applyNumberFormat="1" applyFont="1" applyBorder="1" applyAlignment="1">
      <alignment horizontal="right" vertical="top" wrapText="1"/>
    </xf>
    <xf numFmtId="3" fontId="18" fillId="0" borderId="6" xfId="212" applyNumberFormat="1" applyFont="1" applyBorder="1" applyAlignment="1">
      <alignment horizontal="right" vertical="top" wrapText="1"/>
    </xf>
    <xf numFmtId="0" fontId="23" fillId="0" borderId="0" xfId="212" applyFont="1" applyAlignment="1">
      <alignment wrapText="1"/>
    </xf>
    <xf numFmtId="3" fontId="23" fillId="0" borderId="0" xfId="212" applyNumberFormat="1" applyFont="1" applyAlignment="1">
      <alignment wrapText="1"/>
    </xf>
    <xf numFmtId="0" fontId="17" fillId="0" borderId="0" xfId="0" applyFont="1"/>
    <xf numFmtId="3" fontId="16" fillId="0" borderId="2" xfId="0" applyNumberFormat="1" applyFont="1" applyBorder="1" applyAlignment="1">
      <alignment horizontal="right" wrapText="1"/>
    </xf>
    <xf numFmtId="3" fontId="16" fillId="0" borderId="2" xfId="1" applyNumberFormat="1" applyFont="1" applyBorder="1" applyAlignment="1">
      <alignment horizontal="right" wrapText="1"/>
    </xf>
    <xf numFmtId="3" fontId="20" fillId="0" borderId="2" xfId="0" applyNumberFormat="1" applyFont="1" applyBorder="1" applyAlignment="1">
      <alignment horizontal="right" wrapText="1"/>
    </xf>
    <xf numFmtId="0" fontId="30" fillId="2" borderId="0" xfId="0" applyFont="1" applyFill="1"/>
    <xf numFmtId="3" fontId="16" fillId="0" borderId="1" xfId="0" applyNumberFormat="1" applyFont="1" applyBorder="1" applyAlignment="1">
      <alignment horizontal="right" wrapText="1"/>
    </xf>
    <xf numFmtId="3" fontId="16" fillId="0" borderId="2" xfId="0" applyNumberFormat="1" applyFont="1" applyBorder="1"/>
    <xf numFmtId="0" fontId="53" fillId="0" borderId="20" xfId="204" applyFont="1" applyFill="1" applyBorder="1" applyAlignment="1">
      <alignment horizontal="right" vertical="top" wrapText="1"/>
    </xf>
    <xf numFmtId="3" fontId="13" fillId="0" borderId="0" xfId="205" applyNumberFormat="1"/>
    <xf numFmtId="169" fontId="23" fillId="0" borderId="0" xfId="205" applyNumberFormat="1" applyFont="1"/>
    <xf numFmtId="168" fontId="56" fillId="0" borderId="0" xfId="207" applyFont="1" applyFill="1" applyBorder="1" applyAlignment="1">
      <alignment horizontal="center" vertical="top" wrapText="1"/>
    </xf>
    <xf numFmtId="0" fontId="18" fillId="0" borderId="0" xfId="205" applyFont="1"/>
    <xf numFmtId="0" fontId="52" fillId="0" borderId="19" xfId="205" applyFont="1" applyBorder="1"/>
    <xf numFmtId="0" fontId="53" fillId="0" borderId="19" xfId="204" applyFont="1" applyFill="1" applyBorder="1" applyAlignment="1">
      <alignment vertical="top" wrapText="1"/>
    </xf>
    <xf numFmtId="0" fontId="53" fillId="0" borderId="2" xfId="204" applyFont="1" applyFill="1" applyBorder="1" applyAlignment="1">
      <alignment horizontal="left" vertical="top" wrapText="1"/>
    </xf>
    <xf numFmtId="0" fontId="18" fillId="0" borderId="19" xfId="205" applyFont="1" applyBorder="1"/>
    <xf numFmtId="0" fontId="18" fillId="0" borderId="21" xfId="205" applyFont="1" applyBorder="1" applyAlignment="1">
      <alignment vertical="center"/>
    </xf>
    <xf numFmtId="49" fontId="18" fillId="0" borderId="0" xfId="205" applyNumberFormat="1" applyFont="1" applyAlignment="1">
      <alignment horizontal="center" vertical="top"/>
    </xf>
    <xf numFmtId="0" fontId="18" fillId="0" borderId="0" xfId="205" applyFont="1" applyAlignment="1">
      <alignment vertical="top" wrapText="1"/>
    </xf>
    <xf numFmtId="0" fontId="18" fillId="0" borderId="0" xfId="205" applyFont="1" applyAlignment="1">
      <alignment horizontal="left" vertical="top"/>
    </xf>
    <xf numFmtId="3" fontId="18" fillId="0" borderId="22" xfId="205" applyNumberFormat="1" applyFont="1" applyBorder="1" applyAlignment="1">
      <alignment horizontal="right"/>
    </xf>
    <xf numFmtId="0" fontId="18" fillId="0" borderId="21" xfId="205" applyFont="1" applyBorder="1"/>
    <xf numFmtId="49" fontId="18" fillId="0" borderId="0" xfId="205" applyNumberFormat="1" applyFont="1" applyAlignment="1">
      <alignment horizontal="center"/>
    </xf>
    <xf numFmtId="0" fontId="18" fillId="0" borderId="0" xfId="205" applyFont="1" applyAlignment="1">
      <alignment horizontal="left"/>
    </xf>
    <xf numFmtId="0" fontId="18" fillId="0" borderId="23" xfId="205" applyFont="1" applyBorder="1" applyAlignment="1">
      <alignment horizontal="left"/>
    </xf>
    <xf numFmtId="0" fontId="18" fillId="0" borderId="1" xfId="205" applyFont="1" applyBorder="1"/>
    <xf numFmtId="49" fontId="18" fillId="0" borderId="1" xfId="205" applyNumberFormat="1" applyFont="1" applyBorder="1" applyAlignment="1">
      <alignment horizontal="center"/>
    </xf>
    <xf numFmtId="0" fontId="18" fillId="0" borderId="1" xfId="205" applyFont="1" applyBorder="1" applyAlignment="1">
      <alignment horizontal="left"/>
    </xf>
    <xf numFmtId="0" fontId="55" fillId="0" borderId="21" xfId="1237" applyFont="1" applyFill="1" applyBorder="1"/>
    <xf numFmtId="0" fontId="18" fillId="0" borderId="0" xfId="1237" applyFont="1" applyFill="1" applyBorder="1" applyAlignment="1"/>
    <xf numFmtId="0" fontId="18" fillId="0" borderId="0" xfId="1237" applyFont="1" applyFill="1" applyBorder="1"/>
    <xf numFmtId="3" fontId="18" fillId="0" borderId="0" xfId="1237" applyNumberFormat="1" applyFont="1" applyFill="1" applyBorder="1" applyAlignment="1">
      <alignment horizontal="right"/>
    </xf>
    <xf numFmtId="3" fontId="18" fillId="0" borderId="22" xfId="1237" applyNumberFormat="1" applyFont="1" applyFill="1" applyBorder="1" applyAlignment="1">
      <alignment horizontal="right"/>
    </xf>
    <xf numFmtId="0" fontId="53" fillId="0" borderId="5" xfId="204" applyFont="1" applyFill="1" applyBorder="1" applyAlignment="1">
      <alignment horizontal="left" vertical="top" wrapText="1"/>
    </xf>
    <xf numFmtId="0" fontId="53" fillId="0" borderId="2" xfId="204" applyFont="1" applyFill="1" applyBorder="1" applyAlignment="1">
      <alignment horizontal="center" vertical="top" wrapText="1"/>
    </xf>
    <xf numFmtId="0" fontId="53" fillId="0" borderId="6" xfId="204" applyFont="1" applyFill="1" applyBorder="1" applyAlignment="1">
      <alignment horizontal="right" vertical="top" wrapText="1"/>
    </xf>
    <xf numFmtId="3" fontId="18" fillId="0" borderId="0" xfId="205" applyNumberFormat="1" applyFont="1"/>
    <xf numFmtId="0" fontId="18" fillId="0" borderId="21" xfId="205" applyFont="1" applyBorder="1" applyAlignment="1">
      <alignment horizontal="left"/>
    </xf>
    <xf numFmtId="0" fontId="18" fillId="0" borderId="0" xfId="205" applyFont="1" applyAlignment="1">
      <alignment horizontal="center" vertical="center"/>
    </xf>
    <xf numFmtId="0" fontId="18" fillId="0" borderId="1" xfId="1237" applyFont="1" applyFill="1" applyBorder="1"/>
    <xf numFmtId="0" fontId="18" fillId="0" borderId="25" xfId="205" applyFont="1" applyBorder="1"/>
    <xf numFmtId="0" fontId="18" fillId="0" borderId="26" xfId="205" applyFont="1" applyBorder="1"/>
    <xf numFmtId="3" fontId="18" fillId="0" borderId="27" xfId="1237" applyNumberFormat="1" applyFont="1" applyFill="1" applyBorder="1" applyAlignment="1">
      <alignment horizontal="right"/>
    </xf>
    <xf numFmtId="0" fontId="53" fillId="0" borderId="21" xfId="204" applyFont="1" applyFill="1" applyBorder="1" applyAlignment="1">
      <alignment horizontal="left" vertical="top"/>
    </xf>
    <xf numFmtId="0" fontId="53" fillId="0" borderId="0" xfId="204" applyFont="1" applyFill="1" applyBorder="1" applyAlignment="1">
      <alignment vertical="top"/>
    </xf>
    <xf numFmtId="0" fontId="53" fillId="0" borderId="0" xfId="204" applyFont="1" applyFill="1" applyBorder="1" applyAlignment="1">
      <alignment horizontal="left" vertical="top" wrapText="1"/>
    </xf>
    <xf numFmtId="0" fontId="53" fillId="0" borderId="22" xfId="204" applyFont="1" applyFill="1" applyBorder="1" applyAlignment="1">
      <alignment horizontal="right" vertical="top" wrapText="1"/>
    </xf>
    <xf numFmtId="3" fontId="18" fillId="0" borderId="0" xfId="1238" applyNumberFormat="1" applyFont="1" applyAlignment="1">
      <alignment horizontal="right"/>
    </xf>
    <xf numFmtId="0" fontId="18" fillId="0" borderId="0" xfId="1238" applyFont="1"/>
    <xf numFmtId="0" fontId="18" fillId="0" borderId="25" xfId="205" applyFont="1" applyBorder="1" applyAlignment="1">
      <alignment horizontal="left"/>
    </xf>
    <xf numFmtId="0" fontId="18" fillId="0" borderId="26" xfId="205" applyFont="1" applyBorder="1" applyAlignment="1">
      <alignment horizontal="left"/>
    </xf>
    <xf numFmtId="0" fontId="18" fillId="0" borderId="26" xfId="205" applyFont="1" applyBorder="1" applyAlignment="1">
      <alignment horizontal="right"/>
    </xf>
    <xf numFmtId="0" fontId="55" fillId="0" borderId="25" xfId="205" applyFont="1" applyBorder="1" applyAlignment="1">
      <alignment horizontal="left"/>
    </xf>
    <xf numFmtId="0" fontId="55" fillId="0" borderId="0" xfId="205" applyFont="1"/>
    <xf numFmtId="0" fontId="55" fillId="0" borderId="0" xfId="205" applyFont="1" applyAlignment="1">
      <alignment horizontal="right"/>
    </xf>
    <xf numFmtId="0" fontId="53" fillId="0" borderId="21" xfId="205" applyFont="1" applyBorder="1"/>
    <xf numFmtId="0" fontId="53" fillId="0" borderId="0" xfId="205" applyFont="1"/>
    <xf numFmtId="0" fontId="18" fillId="0" borderId="0" xfId="204" applyFont="1" applyFill="1" applyBorder="1" applyAlignment="1">
      <alignment horizontal="center" vertical="top" wrapText="1"/>
    </xf>
    <xf numFmtId="0" fontId="53" fillId="0" borderId="5" xfId="205" applyFont="1" applyBorder="1"/>
    <xf numFmtId="0" fontId="53" fillId="0" borderId="2" xfId="1238" applyFont="1" applyBorder="1"/>
    <xf numFmtId="0" fontId="53" fillId="0" borderId="2" xfId="204" applyFont="1" applyFill="1" applyBorder="1"/>
    <xf numFmtId="0" fontId="53" fillId="0" borderId="2" xfId="205" applyFont="1" applyBorder="1"/>
    <xf numFmtId="3" fontId="18" fillId="0" borderId="22" xfId="1238" applyNumberFormat="1" applyFont="1" applyBorder="1" applyAlignment="1">
      <alignment horizontal="right"/>
    </xf>
    <xf numFmtId="3" fontId="18" fillId="0" borderId="1" xfId="1238" applyNumberFormat="1" applyFont="1" applyBorder="1" applyAlignment="1">
      <alignment horizontal="right"/>
    </xf>
    <xf numFmtId="3" fontId="18" fillId="0" borderId="24" xfId="1238" applyNumberFormat="1" applyFont="1" applyBorder="1" applyAlignment="1">
      <alignment horizontal="right"/>
    </xf>
    <xf numFmtId="0" fontId="13" fillId="0" borderId="0" xfId="0" applyFont="1"/>
    <xf numFmtId="0" fontId="13" fillId="0" borderId="0" xfId="0" applyFont="1" applyAlignment="1">
      <alignment horizontal="center"/>
    </xf>
    <xf numFmtId="0" fontId="13" fillId="0" borderId="0" xfId="0" applyFont="1" applyAlignment="1">
      <alignment horizontal="right"/>
    </xf>
    <xf numFmtId="0" fontId="22" fillId="0" borderId="4" xfId="0" applyFont="1" applyBorder="1"/>
    <xf numFmtId="3" fontId="13" fillId="0" borderId="4" xfId="0" applyNumberFormat="1" applyFont="1" applyBorder="1" applyAlignment="1">
      <alignment horizontal="right" wrapText="1"/>
    </xf>
    <xf numFmtId="0" fontId="13" fillId="0" borderId="4" xfId="0" applyFont="1" applyBorder="1"/>
    <xf numFmtId="0" fontId="13" fillId="0" borderId="4" xfId="0" applyFont="1" applyBorder="1" applyAlignment="1">
      <alignment horizontal="right"/>
    </xf>
    <xf numFmtId="3" fontId="27" fillId="0" borderId="4" xfId="0" applyNumberFormat="1" applyFont="1" applyBorder="1" applyAlignment="1">
      <alignment horizontal="right" vertical="top" wrapText="1"/>
    </xf>
    <xf numFmtId="0" fontId="21" fillId="0" borderId="4" xfId="0" applyFont="1" applyBorder="1"/>
    <xf numFmtId="0" fontId="21" fillId="0" borderId="4" xfId="0" applyFont="1" applyBorder="1" applyAlignment="1">
      <alignment horizontal="right"/>
    </xf>
    <xf numFmtId="38" fontId="16" fillId="0" borderId="2" xfId="0" applyNumberFormat="1" applyFont="1" applyBorder="1" applyAlignment="1">
      <alignment wrapText="1"/>
    </xf>
    <xf numFmtId="0" fontId="20" fillId="2" borderId="0" xfId="205" applyFont="1" applyFill="1"/>
    <xf numFmtId="0" fontId="30" fillId="2" borderId="0" xfId="205" applyFont="1" applyFill="1"/>
    <xf numFmtId="0" fontId="30" fillId="0" borderId="0" xfId="205" applyFont="1"/>
    <xf numFmtId="0" fontId="17" fillId="0" borderId="0" xfId="205" applyFont="1"/>
    <xf numFmtId="0" fontId="20" fillId="0" borderId="0" xfId="205" applyFont="1"/>
    <xf numFmtId="0" fontId="22" fillId="0" borderId="0" xfId="205" applyFont="1"/>
    <xf numFmtId="0" fontId="21" fillId="0" borderId="0" xfId="205" applyFont="1"/>
    <xf numFmtId="3" fontId="16" fillId="0" borderId="0" xfId="208" applyNumberFormat="1" applyFont="1" applyAlignment="1">
      <alignment horizontal="right" wrapText="1"/>
    </xf>
    <xf numFmtId="0" fontId="16" fillId="0" borderId="0" xfId="208" applyFont="1"/>
    <xf numFmtId="0" fontId="27" fillId="0" borderId="0" xfId="205" applyFont="1"/>
    <xf numFmtId="0" fontId="13" fillId="0" borderId="1" xfId="205" applyBorder="1"/>
    <xf numFmtId="0" fontId="21" fillId="0" borderId="1" xfId="205" applyFont="1" applyBorder="1"/>
    <xf numFmtId="0" fontId="29" fillId="0" borderId="0" xfId="205" applyFont="1"/>
    <xf numFmtId="0" fontId="16" fillId="0" borderId="3" xfId="205" applyFont="1" applyBorder="1"/>
    <xf numFmtId="14" fontId="53" fillId="0" borderId="20" xfId="212" applyNumberFormat="1" applyFont="1" applyBorder="1" applyAlignment="1">
      <alignment horizontal="right" vertical="top" wrapText="1"/>
    </xf>
    <xf numFmtId="3" fontId="18" fillId="0" borderId="20" xfId="205" applyNumberFormat="1" applyFont="1" applyBorder="1" applyAlignment="1">
      <alignment horizontal="right"/>
    </xf>
    <xf numFmtId="3" fontId="18" fillId="0" borderId="24" xfId="205" applyNumberFormat="1" applyFont="1" applyBorder="1" applyAlignment="1">
      <alignment horizontal="right"/>
    </xf>
    <xf numFmtId="3" fontId="18" fillId="0" borderId="24" xfId="1237" applyNumberFormat="1" applyFont="1" applyFill="1" applyBorder="1" applyAlignment="1">
      <alignment horizontal="right"/>
    </xf>
    <xf numFmtId="3" fontId="53" fillId="0" borderId="22" xfId="1237" applyNumberFormat="1" applyFont="1" applyFill="1" applyBorder="1" applyAlignment="1">
      <alignment horizontal="right"/>
    </xf>
    <xf numFmtId="3" fontId="18" fillId="0" borderId="27" xfId="1238" applyNumberFormat="1" applyFont="1" applyBorder="1" applyAlignment="1">
      <alignment horizontal="right"/>
    </xf>
    <xf numFmtId="169" fontId="53" fillId="0" borderId="22" xfId="205" applyNumberFormat="1" applyFont="1" applyBorder="1" applyAlignment="1">
      <alignment horizontal="right"/>
    </xf>
    <xf numFmtId="0" fontId="18" fillId="0" borderId="22" xfId="1238" applyFont="1" applyBorder="1" applyAlignment="1">
      <alignment horizontal="right"/>
    </xf>
    <xf numFmtId="0" fontId="18" fillId="0" borderId="22" xfId="204" applyFont="1" applyFill="1" applyBorder="1" applyAlignment="1">
      <alignment horizontal="right" vertical="top" wrapText="1"/>
    </xf>
    <xf numFmtId="14" fontId="53" fillId="0" borderId="2" xfId="205" applyNumberFormat="1" applyFont="1" applyBorder="1" applyAlignment="1">
      <alignment horizontal="right"/>
    </xf>
    <xf numFmtId="14" fontId="53" fillId="0" borderId="6" xfId="205" applyNumberFormat="1" applyFont="1" applyBorder="1" applyAlignment="1">
      <alignment horizontal="right"/>
    </xf>
    <xf numFmtId="0" fontId="16" fillId="0" borderId="19" xfId="208" applyFont="1" applyBorder="1"/>
    <xf numFmtId="3" fontId="16" fillId="0" borderId="20" xfId="208" applyNumberFormat="1" applyFont="1" applyBorder="1" applyAlignment="1">
      <alignment horizontal="right" wrapText="1"/>
    </xf>
    <xf numFmtId="0" fontId="27" fillId="0" borderId="21" xfId="205" applyFont="1" applyBorder="1"/>
    <xf numFmtId="3" fontId="16" fillId="0" borderId="22" xfId="208" applyNumberFormat="1" applyFont="1" applyBorder="1" applyAlignment="1">
      <alignment horizontal="right" wrapText="1"/>
    </xf>
    <xf numFmtId="0" fontId="13" fillId="0" borderId="21" xfId="205" applyBorder="1"/>
    <xf numFmtId="3" fontId="21" fillId="0" borderId="22" xfId="205" applyNumberFormat="1" applyFont="1" applyBorder="1" applyAlignment="1">
      <alignment horizontal="right" wrapText="1"/>
    </xf>
    <xf numFmtId="0" fontId="13" fillId="0" borderId="23" xfId="205" applyBorder="1"/>
    <xf numFmtId="3" fontId="21" fillId="0" borderId="24" xfId="205" applyNumberFormat="1" applyFont="1" applyBorder="1" applyAlignment="1">
      <alignment horizontal="right" wrapText="1"/>
    </xf>
    <xf numFmtId="0" fontId="29" fillId="0" borderId="21" xfId="205" applyFont="1" applyBorder="1"/>
    <xf numFmtId="0" fontId="21" fillId="0" borderId="21" xfId="205" applyFont="1" applyBorder="1"/>
    <xf numFmtId="0" fontId="27" fillId="0" borderId="19" xfId="205" applyFont="1" applyBorder="1"/>
    <xf numFmtId="3" fontId="21" fillId="0" borderId="20" xfId="205" applyNumberFormat="1" applyFont="1" applyBorder="1" applyAlignment="1">
      <alignment horizontal="right" wrapText="1"/>
    </xf>
    <xf numFmtId="0" fontId="16" fillId="0" borderId="63" xfId="205" applyFont="1" applyBorder="1"/>
    <xf numFmtId="3" fontId="16" fillId="0" borderId="64" xfId="205" applyNumberFormat="1" applyFont="1" applyBorder="1" applyAlignment="1">
      <alignment horizontal="right" wrapText="1"/>
    </xf>
    <xf numFmtId="0" fontId="21" fillId="0" borderId="24" xfId="205" applyFont="1" applyBorder="1"/>
    <xf numFmtId="0" fontId="54" fillId="0" borderId="0" xfId="2" applyFont="1"/>
    <xf numFmtId="0" fontId="21" fillId="0" borderId="23" xfId="205" applyFont="1" applyBorder="1"/>
    <xf numFmtId="3" fontId="16" fillId="0" borderId="0" xfId="1" applyNumberFormat="1" applyFont="1" applyBorder="1" applyAlignment="1">
      <alignment horizontal="right" wrapText="1"/>
    </xf>
    <xf numFmtId="38" fontId="23" fillId="0" borderId="2" xfId="0" applyNumberFormat="1" applyFont="1" applyBorder="1"/>
    <xf numFmtId="0" fontId="13" fillId="0" borderId="0" xfId="2" applyFont="1"/>
    <xf numFmtId="0" fontId="29" fillId="0" borderId="4" xfId="0" applyFont="1" applyBorder="1" applyAlignment="1">
      <alignment vertical="top" wrapText="1"/>
    </xf>
    <xf numFmtId="0" fontId="23" fillId="0" borderId="4" xfId="0" applyFont="1" applyBorder="1" applyAlignment="1">
      <alignment vertical="top" wrapText="1"/>
    </xf>
    <xf numFmtId="0" fontId="13" fillId="0" borderId="4" xfId="0" applyFont="1" applyBorder="1" applyAlignment="1">
      <alignment vertical="top" wrapText="1"/>
    </xf>
    <xf numFmtId="0" fontId="23" fillId="0" borderId="21" xfId="212" applyFont="1" applyBorder="1" applyAlignment="1">
      <alignment vertical="top" wrapText="1"/>
    </xf>
    <xf numFmtId="0" fontId="13" fillId="0" borderId="21" xfId="1238" applyFont="1" applyBorder="1"/>
    <xf numFmtId="0" fontId="13" fillId="0" borderId="0" xfId="204" applyFont="1" applyFill="1" applyBorder="1" applyAlignment="1">
      <alignment vertical="top" wrapText="1"/>
    </xf>
    <xf numFmtId="0" fontId="18" fillId="0" borderId="0" xfId="0" applyFont="1"/>
    <xf numFmtId="0" fontId="55" fillId="0" borderId="21" xfId="205" applyFont="1" applyBorder="1"/>
    <xf numFmtId="0" fontId="18" fillId="0" borderId="26" xfId="1237" applyFont="1" applyFill="1" applyBorder="1" applyAlignment="1"/>
    <xf numFmtId="0" fontId="18" fillId="0" borderId="26" xfId="1237" applyFont="1" applyFill="1" applyBorder="1"/>
    <xf numFmtId="0" fontId="57" fillId="0" borderId="21" xfId="205" applyFont="1" applyBorder="1"/>
    <xf numFmtId="0" fontId="18" fillId="0" borderId="21" xfId="1238" applyFont="1" applyBorder="1" applyAlignment="1">
      <alignment horizontal="left"/>
    </xf>
    <xf numFmtId="3" fontId="18" fillId="0" borderId="0" xfId="1238" applyNumberFormat="1" applyFont="1" applyAlignment="1">
      <alignment horizontal="center"/>
    </xf>
    <xf numFmtId="0" fontId="18" fillId="0" borderId="0" xfId="1238" applyFont="1" applyAlignment="1">
      <alignment horizontal="center"/>
    </xf>
    <xf numFmtId="169" fontId="13" fillId="0" borderId="0" xfId="207" applyNumberFormat="1" applyFont="1" applyFill="1"/>
    <xf numFmtId="168" fontId="56" fillId="0" borderId="0" xfId="207" applyFont="1" applyFill="1" applyBorder="1"/>
    <xf numFmtId="168" fontId="56" fillId="0" borderId="0" xfId="207" applyFont="1" applyFill="1" applyBorder="1" applyAlignment="1">
      <alignment horizontal="center"/>
    </xf>
    <xf numFmtId="168" fontId="13" fillId="0" borderId="0" xfId="207" applyFont="1"/>
    <xf numFmtId="169" fontId="13" fillId="0" borderId="0" xfId="207" applyNumberFormat="1" applyFont="1"/>
    <xf numFmtId="169" fontId="13" fillId="0" borderId="0" xfId="205" applyNumberFormat="1"/>
    <xf numFmtId="0" fontId="56" fillId="0" borderId="0" xfId="212" applyFont="1"/>
    <xf numFmtId="0" fontId="13" fillId="0" borderId="0" xfId="208"/>
    <xf numFmtId="0" fontId="56" fillId="0" borderId="21" xfId="212" applyFont="1" applyBorder="1"/>
    <xf numFmtId="0" fontId="56" fillId="0" borderId="24" xfId="212" applyFont="1" applyBorder="1"/>
    <xf numFmtId="169" fontId="13" fillId="0" borderId="0" xfId="213" applyNumberFormat="1" applyFont="1"/>
    <xf numFmtId="164" fontId="13" fillId="0" borderId="0" xfId="213" applyFont="1"/>
    <xf numFmtId="3" fontId="56" fillId="0" borderId="0" xfId="212" applyNumberFormat="1" applyFont="1" applyAlignment="1">
      <alignment wrapText="1"/>
    </xf>
    <xf numFmtId="0" fontId="56" fillId="0" borderId="0" xfId="212" applyFont="1" applyAlignment="1">
      <alignment wrapText="1"/>
    </xf>
    <xf numFmtId="169" fontId="13" fillId="0" borderId="0" xfId="213" applyNumberFormat="1" applyFont="1" applyAlignment="1">
      <alignment wrapText="1"/>
    </xf>
    <xf numFmtId="164" fontId="13" fillId="0" borderId="0" xfId="213" applyFont="1" applyAlignment="1">
      <alignment wrapText="1"/>
    </xf>
    <xf numFmtId="49" fontId="21" fillId="0" borderId="0" xfId="0" applyNumberFormat="1" applyFont="1" applyAlignment="1" applyProtection="1">
      <alignment horizontal="left"/>
      <protection locked="0"/>
    </xf>
    <xf numFmtId="0" fontId="16" fillId="0" borderId="2" xfId="205" applyFont="1" applyBorder="1"/>
    <xf numFmtId="3" fontId="21" fillId="0" borderId="0" xfId="205" applyNumberFormat="1" applyFont="1" applyAlignment="1">
      <alignment horizontal="right" wrapText="1"/>
    </xf>
    <xf numFmtId="3" fontId="16" fillId="0" borderId="2" xfId="205" applyNumberFormat="1" applyFont="1" applyBorder="1"/>
    <xf numFmtId="3" fontId="21" fillId="0" borderId="2" xfId="205" applyNumberFormat="1" applyFont="1" applyBorder="1"/>
    <xf numFmtId="0" fontId="16" fillId="0" borderId="0" xfId="0" applyFont="1" applyAlignment="1">
      <alignment horizontal="left" vertical="top"/>
    </xf>
    <xf numFmtId="0" fontId="27" fillId="0" borderId="0" xfId="0" applyFont="1" applyAlignment="1">
      <alignment horizontal="center" vertical="top"/>
    </xf>
    <xf numFmtId="0" fontId="13" fillId="0" borderId="0" xfId="0" applyFont="1" applyAlignment="1">
      <alignment horizontal="center" vertical="top"/>
    </xf>
    <xf numFmtId="3" fontId="16" fillId="0" borderId="4" xfId="0" applyNumberFormat="1" applyFont="1" applyBorder="1"/>
    <xf numFmtId="3" fontId="21" fillId="0" borderId="4" xfId="0" applyNumberFormat="1" applyFont="1" applyBorder="1"/>
    <xf numFmtId="3" fontId="21" fillId="0" borderId="4" xfId="0" applyNumberFormat="1" applyFont="1" applyBorder="1" applyAlignment="1">
      <alignment horizontal="left" wrapText="1"/>
    </xf>
    <xf numFmtId="0" fontId="21" fillId="0" borderId="4" xfId="0" applyFont="1" applyBorder="1" applyAlignment="1">
      <alignment horizontal="left" wrapText="1"/>
    </xf>
    <xf numFmtId="0" fontId="16" fillId="0" borderId="4" xfId="0" applyFont="1" applyBorder="1" applyAlignment="1">
      <alignment horizontal="left"/>
    </xf>
    <xf numFmtId="3" fontId="21" fillId="0" borderId="4" xfId="0" applyNumberFormat="1" applyFont="1" applyBorder="1" applyAlignment="1">
      <alignment wrapText="1"/>
    </xf>
    <xf numFmtId="0" fontId="58" fillId="0" borderId="0" xfId="0" applyFont="1"/>
    <xf numFmtId="0" fontId="59" fillId="0" borderId="0" xfId="0" applyFont="1"/>
    <xf numFmtId="0" fontId="60" fillId="0" borderId="0" xfId="0" applyFont="1" applyAlignment="1">
      <alignment horizontal="left" vertical="top"/>
    </xf>
    <xf numFmtId="0" fontId="61" fillId="0" borderId="0" xfId="0" applyFont="1" applyAlignment="1">
      <alignment horizontal="center" vertical="top"/>
    </xf>
    <xf numFmtId="0" fontId="59" fillId="0" borderId="0" xfId="0" applyFont="1" applyAlignment="1">
      <alignment horizontal="center" vertical="top"/>
    </xf>
    <xf numFmtId="0" fontId="62" fillId="0" borderId="0" xfId="0" applyFont="1"/>
    <xf numFmtId="3" fontId="60" fillId="0" borderId="4" xfId="0" applyNumberFormat="1" applyFont="1" applyBorder="1"/>
    <xf numFmtId="0" fontId="62" fillId="0" borderId="4" xfId="0" applyFont="1" applyBorder="1"/>
    <xf numFmtId="3" fontId="62" fillId="0" borderId="4" xfId="0" applyNumberFormat="1" applyFont="1" applyBorder="1" applyAlignment="1">
      <alignment wrapText="1"/>
    </xf>
    <xf numFmtId="0" fontId="62" fillId="0" borderId="4" xfId="0" applyFont="1" applyBorder="1" applyAlignment="1">
      <alignment wrapText="1"/>
    </xf>
    <xf numFmtId="0" fontId="60" fillId="0" borderId="4" xfId="0" applyFont="1" applyBorder="1" applyAlignment="1">
      <alignment wrapText="1"/>
    </xf>
    <xf numFmtId="0" fontId="59" fillId="0" borderId="0" xfId="0" applyFont="1" applyAlignment="1">
      <alignment wrapText="1"/>
    </xf>
    <xf numFmtId="3" fontId="62" fillId="0" borderId="4" xfId="0" applyNumberFormat="1" applyFont="1" applyBorder="1"/>
    <xf numFmtId="0" fontId="63" fillId="0" borderId="0" xfId="205" applyFont="1"/>
    <xf numFmtId="0" fontId="64" fillId="0" borderId="0" xfId="205" applyFont="1" applyAlignment="1">
      <alignment wrapText="1"/>
    </xf>
    <xf numFmtId="0" fontId="65" fillId="0" borderId="0" xfId="0" applyFont="1"/>
    <xf numFmtId="0" fontId="53" fillId="0" borderId="2" xfId="204" applyFont="1" applyFill="1" applyBorder="1" applyAlignment="1">
      <alignment horizontal="right" vertical="top" wrapText="1"/>
    </xf>
    <xf numFmtId="0" fontId="18" fillId="0" borderId="65" xfId="205" applyFont="1" applyBorder="1"/>
    <xf numFmtId="0" fontId="53" fillId="0" borderId="65" xfId="204" applyFont="1" applyFill="1" applyBorder="1" applyAlignment="1">
      <alignment horizontal="center" vertical="top" wrapText="1"/>
    </xf>
    <xf numFmtId="0" fontId="53" fillId="0" borderId="65" xfId="204" applyFont="1" applyFill="1" applyBorder="1" applyAlignment="1">
      <alignment horizontal="left" vertical="top" wrapText="1"/>
    </xf>
    <xf numFmtId="0" fontId="53" fillId="0" borderId="65" xfId="204" applyFont="1" applyFill="1" applyBorder="1" applyAlignment="1">
      <alignment horizontal="right" vertical="top" wrapText="1"/>
    </xf>
    <xf numFmtId="49" fontId="18" fillId="0" borderId="65" xfId="205" applyNumberFormat="1" applyFont="1" applyBorder="1" applyAlignment="1">
      <alignment horizontal="center"/>
    </xf>
    <xf numFmtId="0" fontId="18" fillId="0" borderId="65" xfId="205" applyFont="1" applyBorder="1" applyAlignment="1">
      <alignment horizontal="left"/>
    </xf>
    <xf numFmtId="3" fontId="18" fillId="0" borderId="65" xfId="205" applyNumberFormat="1" applyFont="1" applyBorder="1" applyAlignment="1">
      <alignment horizontal="right"/>
    </xf>
    <xf numFmtId="14" fontId="53" fillId="0" borderId="65" xfId="212" applyNumberFormat="1" applyFont="1" applyBorder="1" applyAlignment="1">
      <alignment horizontal="right" vertical="top" wrapText="1"/>
    </xf>
    <xf numFmtId="3" fontId="18" fillId="0" borderId="65" xfId="212" applyNumberFormat="1" applyFont="1" applyBorder="1" applyAlignment="1">
      <alignment horizontal="right" vertical="top" wrapText="1"/>
    </xf>
    <xf numFmtId="3" fontId="21" fillId="0" borderId="65" xfId="1" applyNumberFormat="1" applyFont="1" applyBorder="1" applyAlignment="1" applyProtection="1">
      <alignment horizontal="right" wrapText="1"/>
    </xf>
    <xf numFmtId="0" fontId="16" fillId="0" borderId="65" xfId="208" applyFont="1" applyBorder="1"/>
    <xf numFmtId="0" fontId="27" fillId="0" borderId="65" xfId="205" applyFont="1" applyBorder="1"/>
    <xf numFmtId="0" fontId="16" fillId="0" borderId="5" xfId="208" applyFont="1" applyBorder="1" applyAlignment="1">
      <alignment horizontal="left" vertical="distributed"/>
    </xf>
    <xf numFmtId="0" fontId="16" fillId="0" borderId="2" xfId="208" applyFont="1" applyBorder="1" applyAlignment="1">
      <alignment horizontal="left" vertical="distributed"/>
    </xf>
    <xf numFmtId="0" fontId="16" fillId="0" borderId="6" xfId="208" applyFont="1" applyBorder="1" applyAlignment="1">
      <alignment horizontal="left" vertical="distributed"/>
    </xf>
    <xf numFmtId="3" fontId="16" fillId="0" borderId="5" xfId="0" applyNumberFormat="1" applyFont="1" applyBorder="1" applyAlignment="1">
      <alignment horizontal="left" wrapText="1"/>
    </xf>
    <xf numFmtId="3" fontId="16" fillId="0" borderId="2" xfId="0" applyNumberFormat="1" applyFont="1" applyBorder="1" applyAlignment="1">
      <alignment horizontal="left" wrapText="1"/>
    </xf>
    <xf numFmtId="3" fontId="16" fillId="0" borderId="6" xfId="0" applyNumberFormat="1" applyFont="1" applyBorder="1" applyAlignment="1">
      <alignment horizontal="left" wrapText="1"/>
    </xf>
    <xf numFmtId="3" fontId="60" fillId="0" borderId="5" xfId="0" applyNumberFormat="1" applyFont="1" applyBorder="1" applyAlignment="1">
      <alignment horizontal="left"/>
    </xf>
    <xf numFmtId="3" fontId="60" fillId="0" borderId="2" xfId="0" applyNumberFormat="1" applyFont="1" applyBorder="1" applyAlignment="1">
      <alignment horizontal="left"/>
    </xf>
    <xf numFmtId="3" fontId="60" fillId="0" borderId="6" xfId="0" applyNumberFormat="1" applyFont="1" applyBorder="1" applyAlignment="1">
      <alignment horizontal="left"/>
    </xf>
    <xf numFmtId="0" fontId="20" fillId="2" borderId="0" xfId="0" applyFont="1" applyFill="1" applyAlignment="1">
      <alignment horizontal="left" vertical="top" wrapText="1"/>
    </xf>
    <xf numFmtId="0" fontId="0" fillId="0" borderId="0" xfId="0" applyAlignment="1"/>
  </cellXfs>
  <cellStyles count="1295">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3" xfId="795" xr:uid="{00000000-0005-0000-0000-00000D000000}"/>
    <cellStyle name="20% - uthevingsfarge 5 10 4" xfId="1016" xr:uid="{00000000-0005-0000-0000-00000E000000}"/>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3" xfId="692" xr:uid="{00000000-0005-0000-0000-000016000000}"/>
    <cellStyle name="20% - uthevingsfarge 5 2 2 2 2 2 4" xfId="925" xr:uid="{00000000-0005-0000-0000-000017000000}"/>
    <cellStyle name="20% - uthevingsfarge 5 2 2 2 2 3" xfId="355" xr:uid="{00000000-0005-0000-0000-000018000000}"/>
    <cellStyle name="20% - uthevingsfarge 5 2 2 2 2 3 2" xfId="1030" xr:uid="{00000000-0005-0000-0000-000019000000}"/>
    <cellStyle name="20% - uthevingsfarge 5 2 2 2 2 4" xfId="588" xr:uid="{00000000-0005-0000-0000-00001A000000}"/>
    <cellStyle name="20% - uthevingsfarge 5 2 2 2 2 5" xfId="821" xr:uid="{00000000-0005-0000-0000-00001B000000}"/>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3" xfId="691" xr:uid="{00000000-0005-0000-0000-00001F000000}"/>
    <cellStyle name="20% - uthevingsfarge 5 2 2 2 3 4" xfId="924" xr:uid="{00000000-0005-0000-0000-000020000000}"/>
    <cellStyle name="20% - uthevingsfarge 5 2 2 2 4" xfId="354" xr:uid="{00000000-0005-0000-0000-000021000000}"/>
    <cellStyle name="20% - uthevingsfarge 5 2 2 2 4 2" xfId="1029" xr:uid="{00000000-0005-0000-0000-000022000000}"/>
    <cellStyle name="20% - uthevingsfarge 5 2 2 2 5" xfId="587" xr:uid="{00000000-0005-0000-0000-000023000000}"/>
    <cellStyle name="20% - uthevingsfarge 5 2 2 2 6" xfId="820" xr:uid="{00000000-0005-0000-0000-000024000000}"/>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3" xfId="693" xr:uid="{00000000-0005-0000-0000-000029000000}"/>
    <cellStyle name="20% - uthevingsfarge 5 2 2 3 2 4" xfId="926" xr:uid="{00000000-0005-0000-0000-00002A000000}"/>
    <cellStyle name="20% - uthevingsfarge 5 2 2 3 3" xfId="356" xr:uid="{00000000-0005-0000-0000-00002B000000}"/>
    <cellStyle name="20% - uthevingsfarge 5 2 2 3 3 2" xfId="1031" xr:uid="{00000000-0005-0000-0000-00002C000000}"/>
    <cellStyle name="20% - uthevingsfarge 5 2 2 3 4" xfId="589" xr:uid="{00000000-0005-0000-0000-00002D000000}"/>
    <cellStyle name="20% - uthevingsfarge 5 2 2 3 5" xfId="822" xr:uid="{00000000-0005-0000-0000-00002E000000}"/>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3" xfId="690" xr:uid="{00000000-0005-0000-0000-000032000000}"/>
    <cellStyle name="20% - uthevingsfarge 5 2 2 4 4" xfId="923" xr:uid="{00000000-0005-0000-0000-000033000000}"/>
    <cellStyle name="20% - uthevingsfarge 5 2 2 5" xfId="353" xr:uid="{00000000-0005-0000-0000-000034000000}"/>
    <cellStyle name="20% - uthevingsfarge 5 2 2 5 2" xfId="1028" xr:uid="{00000000-0005-0000-0000-000035000000}"/>
    <cellStyle name="20% - uthevingsfarge 5 2 2 6" xfId="586" xr:uid="{00000000-0005-0000-0000-000036000000}"/>
    <cellStyle name="20% - uthevingsfarge 5 2 2 7" xfId="819" xr:uid="{00000000-0005-0000-0000-000037000000}"/>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3" xfId="695" xr:uid="{00000000-0005-0000-0000-00003D000000}"/>
    <cellStyle name="20% - uthevingsfarge 5 2 3 2 2 4" xfId="928" xr:uid="{00000000-0005-0000-0000-00003E000000}"/>
    <cellStyle name="20% - uthevingsfarge 5 2 3 2 3" xfId="358" xr:uid="{00000000-0005-0000-0000-00003F000000}"/>
    <cellStyle name="20% - uthevingsfarge 5 2 3 2 3 2" xfId="1033" xr:uid="{00000000-0005-0000-0000-000040000000}"/>
    <cellStyle name="20% - uthevingsfarge 5 2 3 2 4" xfId="591" xr:uid="{00000000-0005-0000-0000-000041000000}"/>
    <cellStyle name="20% - uthevingsfarge 5 2 3 2 5" xfId="824" xr:uid="{00000000-0005-0000-0000-000042000000}"/>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3" xfId="694" xr:uid="{00000000-0005-0000-0000-000046000000}"/>
    <cellStyle name="20% - uthevingsfarge 5 2 3 3 4" xfId="927" xr:uid="{00000000-0005-0000-0000-000047000000}"/>
    <cellStyle name="20% - uthevingsfarge 5 2 3 4" xfId="357" xr:uid="{00000000-0005-0000-0000-000048000000}"/>
    <cellStyle name="20% - uthevingsfarge 5 2 3 4 2" xfId="1032" xr:uid="{00000000-0005-0000-0000-000049000000}"/>
    <cellStyle name="20% - uthevingsfarge 5 2 3 5" xfId="590" xr:uid="{00000000-0005-0000-0000-00004A000000}"/>
    <cellStyle name="20% - uthevingsfarge 5 2 3 6" xfId="823" xr:uid="{00000000-0005-0000-0000-00004B000000}"/>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3" xfId="696" xr:uid="{00000000-0005-0000-0000-000050000000}"/>
    <cellStyle name="20% - uthevingsfarge 5 2 4 2 4" xfId="929" xr:uid="{00000000-0005-0000-0000-000051000000}"/>
    <cellStyle name="20% - uthevingsfarge 5 2 4 3" xfId="359" xr:uid="{00000000-0005-0000-0000-000052000000}"/>
    <cellStyle name="20% - uthevingsfarge 5 2 4 3 2" xfId="1034" xr:uid="{00000000-0005-0000-0000-000053000000}"/>
    <cellStyle name="20% - uthevingsfarge 5 2 4 4" xfId="592" xr:uid="{00000000-0005-0000-0000-000054000000}"/>
    <cellStyle name="20% - uthevingsfarge 5 2 4 5" xfId="825" xr:uid="{00000000-0005-0000-0000-000055000000}"/>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3" xfId="689" xr:uid="{00000000-0005-0000-0000-000059000000}"/>
    <cellStyle name="20% - uthevingsfarge 5 2 5 4" xfId="922" xr:uid="{00000000-0005-0000-0000-00005A000000}"/>
    <cellStyle name="20% - uthevingsfarge 5 2 6" xfId="352" xr:uid="{00000000-0005-0000-0000-00005B000000}"/>
    <cellStyle name="20% - uthevingsfarge 5 2 6 2" xfId="1027" xr:uid="{00000000-0005-0000-0000-00005C000000}"/>
    <cellStyle name="20% - uthevingsfarge 5 2 7" xfId="585" xr:uid="{00000000-0005-0000-0000-00005D000000}"/>
    <cellStyle name="20% - uthevingsfarge 5 2 8" xfId="818" xr:uid="{00000000-0005-0000-0000-00005E000000}"/>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3" xfId="700" xr:uid="{00000000-0005-0000-0000-000067000000}"/>
    <cellStyle name="20% - uthevingsfarge 5 4 2 2 2 2 4" xfId="933" xr:uid="{00000000-0005-0000-0000-000068000000}"/>
    <cellStyle name="20% - uthevingsfarge 5 4 2 2 2 3" xfId="363" xr:uid="{00000000-0005-0000-0000-000069000000}"/>
    <cellStyle name="20% - uthevingsfarge 5 4 2 2 2 3 2" xfId="1038" xr:uid="{00000000-0005-0000-0000-00006A000000}"/>
    <cellStyle name="20% - uthevingsfarge 5 4 2 2 2 4" xfId="596" xr:uid="{00000000-0005-0000-0000-00006B000000}"/>
    <cellStyle name="20% - uthevingsfarge 5 4 2 2 2 5" xfId="829" xr:uid="{00000000-0005-0000-0000-00006C000000}"/>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3" xfId="699" xr:uid="{00000000-0005-0000-0000-000070000000}"/>
    <cellStyle name="20% - uthevingsfarge 5 4 2 2 3 4" xfId="932" xr:uid="{00000000-0005-0000-0000-000071000000}"/>
    <cellStyle name="20% - uthevingsfarge 5 4 2 2 4" xfId="362" xr:uid="{00000000-0005-0000-0000-000072000000}"/>
    <cellStyle name="20% - uthevingsfarge 5 4 2 2 4 2" xfId="1037" xr:uid="{00000000-0005-0000-0000-000073000000}"/>
    <cellStyle name="20% - uthevingsfarge 5 4 2 2 5" xfId="595" xr:uid="{00000000-0005-0000-0000-000074000000}"/>
    <cellStyle name="20% - uthevingsfarge 5 4 2 2 6" xfId="828" xr:uid="{00000000-0005-0000-0000-000075000000}"/>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3" xfId="701" xr:uid="{00000000-0005-0000-0000-00007A000000}"/>
    <cellStyle name="20% - uthevingsfarge 5 4 2 3 2 4" xfId="934" xr:uid="{00000000-0005-0000-0000-00007B000000}"/>
    <cellStyle name="20% - uthevingsfarge 5 4 2 3 3" xfId="364" xr:uid="{00000000-0005-0000-0000-00007C000000}"/>
    <cellStyle name="20% - uthevingsfarge 5 4 2 3 3 2" xfId="1039" xr:uid="{00000000-0005-0000-0000-00007D000000}"/>
    <cellStyle name="20% - uthevingsfarge 5 4 2 3 4" xfId="597" xr:uid="{00000000-0005-0000-0000-00007E000000}"/>
    <cellStyle name="20% - uthevingsfarge 5 4 2 3 5" xfId="830" xr:uid="{00000000-0005-0000-0000-00007F000000}"/>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3" xfId="698" xr:uid="{00000000-0005-0000-0000-000083000000}"/>
    <cellStyle name="20% - uthevingsfarge 5 4 2 4 4" xfId="931" xr:uid="{00000000-0005-0000-0000-000084000000}"/>
    <cellStyle name="20% - uthevingsfarge 5 4 2 5" xfId="361" xr:uid="{00000000-0005-0000-0000-000085000000}"/>
    <cellStyle name="20% - uthevingsfarge 5 4 2 5 2" xfId="1036" xr:uid="{00000000-0005-0000-0000-000086000000}"/>
    <cellStyle name="20% - uthevingsfarge 5 4 2 6" xfId="594" xr:uid="{00000000-0005-0000-0000-000087000000}"/>
    <cellStyle name="20% - uthevingsfarge 5 4 2 7" xfId="827" xr:uid="{00000000-0005-0000-0000-000088000000}"/>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3" xfId="703" xr:uid="{00000000-0005-0000-0000-00008E000000}"/>
    <cellStyle name="20% - uthevingsfarge 5 4 3 2 2 4" xfId="936" xr:uid="{00000000-0005-0000-0000-00008F000000}"/>
    <cellStyle name="20% - uthevingsfarge 5 4 3 2 3" xfId="366" xr:uid="{00000000-0005-0000-0000-000090000000}"/>
    <cellStyle name="20% - uthevingsfarge 5 4 3 2 3 2" xfId="1041" xr:uid="{00000000-0005-0000-0000-000091000000}"/>
    <cellStyle name="20% - uthevingsfarge 5 4 3 2 4" xfId="599" xr:uid="{00000000-0005-0000-0000-000092000000}"/>
    <cellStyle name="20% - uthevingsfarge 5 4 3 2 5" xfId="832" xr:uid="{00000000-0005-0000-0000-000093000000}"/>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3" xfId="702" xr:uid="{00000000-0005-0000-0000-000097000000}"/>
    <cellStyle name="20% - uthevingsfarge 5 4 3 3 4" xfId="935" xr:uid="{00000000-0005-0000-0000-000098000000}"/>
    <cellStyle name="20% - uthevingsfarge 5 4 3 4" xfId="365" xr:uid="{00000000-0005-0000-0000-000099000000}"/>
    <cellStyle name="20% - uthevingsfarge 5 4 3 4 2" xfId="1040" xr:uid="{00000000-0005-0000-0000-00009A000000}"/>
    <cellStyle name="20% - uthevingsfarge 5 4 3 5" xfId="598" xr:uid="{00000000-0005-0000-0000-00009B000000}"/>
    <cellStyle name="20% - uthevingsfarge 5 4 3 6" xfId="831" xr:uid="{00000000-0005-0000-0000-00009C000000}"/>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3" xfId="704" xr:uid="{00000000-0005-0000-0000-0000A1000000}"/>
    <cellStyle name="20% - uthevingsfarge 5 4 4 2 4" xfId="937" xr:uid="{00000000-0005-0000-0000-0000A2000000}"/>
    <cellStyle name="20% - uthevingsfarge 5 4 4 3" xfId="367" xr:uid="{00000000-0005-0000-0000-0000A3000000}"/>
    <cellStyle name="20% - uthevingsfarge 5 4 4 3 2" xfId="1042" xr:uid="{00000000-0005-0000-0000-0000A4000000}"/>
    <cellStyle name="20% - uthevingsfarge 5 4 4 4" xfId="600" xr:uid="{00000000-0005-0000-0000-0000A5000000}"/>
    <cellStyle name="20% - uthevingsfarge 5 4 4 5" xfId="833" xr:uid="{00000000-0005-0000-0000-0000A6000000}"/>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3" xfId="697" xr:uid="{00000000-0005-0000-0000-0000AA000000}"/>
    <cellStyle name="20% - uthevingsfarge 5 4 5 4" xfId="930" xr:uid="{00000000-0005-0000-0000-0000AB000000}"/>
    <cellStyle name="20% - uthevingsfarge 5 4 6" xfId="360" xr:uid="{00000000-0005-0000-0000-0000AC000000}"/>
    <cellStyle name="20% - uthevingsfarge 5 4 6 2" xfId="1035" xr:uid="{00000000-0005-0000-0000-0000AD000000}"/>
    <cellStyle name="20% - uthevingsfarge 5 4 7" xfId="593" xr:uid="{00000000-0005-0000-0000-0000AE000000}"/>
    <cellStyle name="20% - uthevingsfarge 5 4 8" xfId="826" xr:uid="{00000000-0005-0000-0000-0000AF000000}"/>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3" xfId="707" xr:uid="{00000000-0005-0000-0000-0000B6000000}"/>
    <cellStyle name="20% - uthevingsfarge 5 5 2 2 2 4" xfId="940" xr:uid="{00000000-0005-0000-0000-0000B7000000}"/>
    <cellStyle name="20% - uthevingsfarge 5 5 2 2 3" xfId="370" xr:uid="{00000000-0005-0000-0000-0000B8000000}"/>
    <cellStyle name="20% - uthevingsfarge 5 5 2 2 3 2" xfId="1045" xr:uid="{00000000-0005-0000-0000-0000B9000000}"/>
    <cellStyle name="20% - uthevingsfarge 5 5 2 2 4" xfId="603" xr:uid="{00000000-0005-0000-0000-0000BA000000}"/>
    <cellStyle name="20% - uthevingsfarge 5 5 2 2 5" xfId="836" xr:uid="{00000000-0005-0000-0000-0000BB000000}"/>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3" xfId="706" xr:uid="{00000000-0005-0000-0000-0000BF000000}"/>
    <cellStyle name="20% - uthevingsfarge 5 5 2 3 4" xfId="939" xr:uid="{00000000-0005-0000-0000-0000C0000000}"/>
    <cellStyle name="20% - uthevingsfarge 5 5 2 4" xfId="369" xr:uid="{00000000-0005-0000-0000-0000C1000000}"/>
    <cellStyle name="20% - uthevingsfarge 5 5 2 4 2" xfId="1044" xr:uid="{00000000-0005-0000-0000-0000C2000000}"/>
    <cellStyle name="20% - uthevingsfarge 5 5 2 5" xfId="602" xr:uid="{00000000-0005-0000-0000-0000C3000000}"/>
    <cellStyle name="20% - uthevingsfarge 5 5 2 6" xfId="835" xr:uid="{00000000-0005-0000-0000-0000C4000000}"/>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3" xfId="708" xr:uid="{00000000-0005-0000-0000-0000C9000000}"/>
    <cellStyle name="20% - uthevingsfarge 5 5 3 2 4" xfId="941" xr:uid="{00000000-0005-0000-0000-0000CA000000}"/>
    <cellStyle name="20% - uthevingsfarge 5 5 3 3" xfId="371" xr:uid="{00000000-0005-0000-0000-0000CB000000}"/>
    <cellStyle name="20% - uthevingsfarge 5 5 3 3 2" xfId="1046" xr:uid="{00000000-0005-0000-0000-0000CC000000}"/>
    <cellStyle name="20% - uthevingsfarge 5 5 3 4" xfId="604" xr:uid="{00000000-0005-0000-0000-0000CD000000}"/>
    <cellStyle name="20% - uthevingsfarge 5 5 3 5" xfId="837" xr:uid="{00000000-0005-0000-0000-0000CE00000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3" xfId="705" xr:uid="{00000000-0005-0000-0000-0000D2000000}"/>
    <cellStyle name="20% - uthevingsfarge 5 5 4 4" xfId="938" xr:uid="{00000000-0005-0000-0000-0000D3000000}"/>
    <cellStyle name="20% - uthevingsfarge 5 5 5" xfId="368" xr:uid="{00000000-0005-0000-0000-0000D4000000}"/>
    <cellStyle name="20% - uthevingsfarge 5 5 5 2" xfId="1043" xr:uid="{00000000-0005-0000-0000-0000D5000000}"/>
    <cellStyle name="20% - uthevingsfarge 5 5 6" xfId="601" xr:uid="{00000000-0005-0000-0000-0000D6000000}"/>
    <cellStyle name="20% - uthevingsfarge 5 5 7" xfId="834" xr:uid="{00000000-0005-0000-0000-0000D7000000}"/>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3" xfId="710" xr:uid="{00000000-0005-0000-0000-0000DD000000}"/>
    <cellStyle name="20% - uthevingsfarge 5 6 2 2 4" xfId="943" xr:uid="{00000000-0005-0000-0000-0000DE000000}"/>
    <cellStyle name="20% - uthevingsfarge 5 6 2 3" xfId="373" xr:uid="{00000000-0005-0000-0000-0000DF000000}"/>
    <cellStyle name="20% - uthevingsfarge 5 6 2 3 2" xfId="1048" xr:uid="{00000000-0005-0000-0000-0000E0000000}"/>
    <cellStyle name="20% - uthevingsfarge 5 6 2 4" xfId="606" xr:uid="{00000000-0005-0000-0000-0000E1000000}"/>
    <cellStyle name="20% - uthevingsfarge 5 6 2 5" xfId="839" xr:uid="{00000000-0005-0000-0000-0000E2000000}"/>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3" xfId="709" xr:uid="{00000000-0005-0000-0000-0000E6000000}"/>
    <cellStyle name="20% - uthevingsfarge 5 6 3 4" xfId="942" xr:uid="{00000000-0005-0000-0000-0000E7000000}"/>
    <cellStyle name="20% - uthevingsfarge 5 6 4" xfId="372" xr:uid="{00000000-0005-0000-0000-0000E8000000}"/>
    <cellStyle name="20% - uthevingsfarge 5 6 4 2" xfId="1047" xr:uid="{00000000-0005-0000-0000-0000E9000000}"/>
    <cellStyle name="20% - uthevingsfarge 5 6 5" xfId="605" xr:uid="{00000000-0005-0000-0000-0000EA000000}"/>
    <cellStyle name="20% - uthevingsfarge 5 6 6" xfId="838" xr:uid="{00000000-0005-0000-0000-0000EB000000}"/>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3" xfId="711" xr:uid="{00000000-0005-0000-0000-0000F0000000}"/>
    <cellStyle name="20% - uthevingsfarge 5 7 2 4" xfId="944" xr:uid="{00000000-0005-0000-0000-0000F1000000}"/>
    <cellStyle name="20% - uthevingsfarge 5 7 3" xfId="374" xr:uid="{00000000-0005-0000-0000-0000F2000000}"/>
    <cellStyle name="20% - uthevingsfarge 5 7 3 2" xfId="1049" xr:uid="{00000000-0005-0000-0000-0000F3000000}"/>
    <cellStyle name="20% - uthevingsfarge 5 7 4" xfId="607" xr:uid="{00000000-0005-0000-0000-0000F4000000}"/>
    <cellStyle name="20% - uthevingsfarge 5 7 5" xfId="840" xr:uid="{00000000-0005-0000-0000-0000F5000000}"/>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3" xfId="790" xr:uid="{00000000-0005-0000-0000-0000FA000000}"/>
    <cellStyle name="20% - uthevingsfarge 5 8 2 4" xfId="1011" xr:uid="{00000000-0005-0000-0000-0000FB000000}"/>
    <cellStyle name="20% - uthevingsfarge 5 8 3" xfId="441" xr:uid="{00000000-0005-0000-0000-0000FC000000}"/>
    <cellStyle name="20% - uthevingsfarge 5 8 3 2" xfId="1116" xr:uid="{00000000-0005-0000-0000-0000FD000000}"/>
    <cellStyle name="20% - uthevingsfarge 5 8 4" xfId="674" xr:uid="{00000000-0005-0000-0000-0000FE000000}"/>
    <cellStyle name="20% - uthevingsfarge 5 8 5" xfId="907" xr:uid="{00000000-0005-0000-0000-0000FF000000}"/>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3" xfId="803" xr:uid="{00000000-0005-0000-0000-000004010000}"/>
    <cellStyle name="20% - uthevingsfarge 5 9 2 4" xfId="1024" xr:uid="{00000000-0005-0000-0000-000005010000}"/>
    <cellStyle name="20% - uthevingsfarge 5 9 3" xfId="453" xr:uid="{00000000-0005-0000-0000-000006010000}"/>
    <cellStyle name="20% - uthevingsfarge 5 9 3 2" xfId="1128" xr:uid="{00000000-0005-0000-0000-000007010000}"/>
    <cellStyle name="20% - uthevingsfarge 5 9 4" xfId="686" xr:uid="{00000000-0005-0000-0000-000008010000}"/>
    <cellStyle name="20% - uthevingsfarge 5 9 5" xfId="919" xr:uid="{00000000-0005-0000-0000-00000901000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3" xfId="715" xr:uid="{00000000-0005-0000-0000-00001C010000}"/>
    <cellStyle name="40% - uthevingsfarge 5 2 2 2 2 2 4" xfId="948" xr:uid="{00000000-0005-0000-0000-00001D010000}"/>
    <cellStyle name="40% - uthevingsfarge 5 2 2 2 2 3" xfId="378" xr:uid="{00000000-0005-0000-0000-00001E010000}"/>
    <cellStyle name="40% - uthevingsfarge 5 2 2 2 2 3 2" xfId="1053" xr:uid="{00000000-0005-0000-0000-00001F010000}"/>
    <cellStyle name="40% - uthevingsfarge 5 2 2 2 2 4" xfId="611" xr:uid="{00000000-0005-0000-0000-000020010000}"/>
    <cellStyle name="40% - uthevingsfarge 5 2 2 2 2 5" xfId="844" xr:uid="{00000000-0005-0000-0000-000021010000}"/>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3" xfId="714" xr:uid="{00000000-0005-0000-0000-000025010000}"/>
    <cellStyle name="40% - uthevingsfarge 5 2 2 2 3 4" xfId="947" xr:uid="{00000000-0005-0000-0000-000026010000}"/>
    <cellStyle name="40% - uthevingsfarge 5 2 2 2 4" xfId="377" xr:uid="{00000000-0005-0000-0000-000027010000}"/>
    <cellStyle name="40% - uthevingsfarge 5 2 2 2 4 2" xfId="1052" xr:uid="{00000000-0005-0000-0000-000028010000}"/>
    <cellStyle name="40% - uthevingsfarge 5 2 2 2 5" xfId="610" xr:uid="{00000000-0005-0000-0000-000029010000}"/>
    <cellStyle name="40% - uthevingsfarge 5 2 2 2 6" xfId="843" xr:uid="{00000000-0005-0000-0000-00002A010000}"/>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3" xfId="716" xr:uid="{00000000-0005-0000-0000-00002F010000}"/>
    <cellStyle name="40% - uthevingsfarge 5 2 2 3 2 4" xfId="949" xr:uid="{00000000-0005-0000-0000-000030010000}"/>
    <cellStyle name="40% - uthevingsfarge 5 2 2 3 3" xfId="379" xr:uid="{00000000-0005-0000-0000-000031010000}"/>
    <cellStyle name="40% - uthevingsfarge 5 2 2 3 3 2" xfId="1054" xr:uid="{00000000-0005-0000-0000-000032010000}"/>
    <cellStyle name="40% - uthevingsfarge 5 2 2 3 4" xfId="612" xr:uid="{00000000-0005-0000-0000-000033010000}"/>
    <cellStyle name="40% - uthevingsfarge 5 2 2 3 5" xfId="845" xr:uid="{00000000-0005-0000-0000-000034010000}"/>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3" xfId="713" xr:uid="{00000000-0005-0000-0000-000038010000}"/>
    <cellStyle name="40% - uthevingsfarge 5 2 2 4 4" xfId="946" xr:uid="{00000000-0005-0000-0000-000039010000}"/>
    <cellStyle name="40% - uthevingsfarge 5 2 2 5" xfId="376" xr:uid="{00000000-0005-0000-0000-00003A010000}"/>
    <cellStyle name="40% - uthevingsfarge 5 2 2 5 2" xfId="1051" xr:uid="{00000000-0005-0000-0000-00003B010000}"/>
    <cellStyle name="40% - uthevingsfarge 5 2 2 6" xfId="609" xr:uid="{00000000-0005-0000-0000-00003C010000}"/>
    <cellStyle name="40% - uthevingsfarge 5 2 2 7" xfId="842" xr:uid="{00000000-0005-0000-0000-00003D010000}"/>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3" xfId="718" xr:uid="{00000000-0005-0000-0000-000043010000}"/>
    <cellStyle name="40% - uthevingsfarge 5 2 3 2 2 4" xfId="951" xr:uid="{00000000-0005-0000-0000-000044010000}"/>
    <cellStyle name="40% - uthevingsfarge 5 2 3 2 3" xfId="381" xr:uid="{00000000-0005-0000-0000-000045010000}"/>
    <cellStyle name="40% - uthevingsfarge 5 2 3 2 3 2" xfId="1056" xr:uid="{00000000-0005-0000-0000-000046010000}"/>
    <cellStyle name="40% - uthevingsfarge 5 2 3 2 4" xfId="614" xr:uid="{00000000-0005-0000-0000-000047010000}"/>
    <cellStyle name="40% - uthevingsfarge 5 2 3 2 5" xfId="847" xr:uid="{00000000-0005-0000-0000-00004801000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3" xfId="717" xr:uid="{00000000-0005-0000-0000-00004C010000}"/>
    <cellStyle name="40% - uthevingsfarge 5 2 3 3 4" xfId="950" xr:uid="{00000000-0005-0000-0000-00004D010000}"/>
    <cellStyle name="40% - uthevingsfarge 5 2 3 4" xfId="380" xr:uid="{00000000-0005-0000-0000-00004E010000}"/>
    <cellStyle name="40% - uthevingsfarge 5 2 3 4 2" xfId="1055" xr:uid="{00000000-0005-0000-0000-00004F010000}"/>
    <cellStyle name="40% - uthevingsfarge 5 2 3 5" xfId="613" xr:uid="{00000000-0005-0000-0000-000050010000}"/>
    <cellStyle name="40% - uthevingsfarge 5 2 3 6" xfId="846" xr:uid="{00000000-0005-0000-0000-000051010000}"/>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3" xfId="719" xr:uid="{00000000-0005-0000-0000-000056010000}"/>
    <cellStyle name="40% - uthevingsfarge 5 2 4 2 4" xfId="952" xr:uid="{00000000-0005-0000-0000-000057010000}"/>
    <cellStyle name="40% - uthevingsfarge 5 2 4 3" xfId="382" xr:uid="{00000000-0005-0000-0000-000058010000}"/>
    <cellStyle name="40% - uthevingsfarge 5 2 4 3 2" xfId="1057" xr:uid="{00000000-0005-0000-0000-000059010000}"/>
    <cellStyle name="40% - uthevingsfarge 5 2 4 4" xfId="615" xr:uid="{00000000-0005-0000-0000-00005A010000}"/>
    <cellStyle name="40% - uthevingsfarge 5 2 4 5" xfId="848" xr:uid="{00000000-0005-0000-0000-00005B010000}"/>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3" xfId="712" xr:uid="{00000000-0005-0000-0000-00005F010000}"/>
    <cellStyle name="40% - uthevingsfarge 5 2 5 4" xfId="945" xr:uid="{00000000-0005-0000-0000-000060010000}"/>
    <cellStyle name="40% - uthevingsfarge 5 2 6" xfId="375" xr:uid="{00000000-0005-0000-0000-000061010000}"/>
    <cellStyle name="40% - uthevingsfarge 5 2 6 2" xfId="1050" xr:uid="{00000000-0005-0000-0000-000062010000}"/>
    <cellStyle name="40% - uthevingsfarge 5 2 7" xfId="608" xr:uid="{00000000-0005-0000-0000-000063010000}"/>
    <cellStyle name="40% - uthevingsfarge 5 2 8" xfId="841" xr:uid="{00000000-0005-0000-0000-000064010000}"/>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3" xfId="723" xr:uid="{00000000-0005-0000-0000-00006D010000}"/>
    <cellStyle name="40% - uthevingsfarge 5 4 2 2 2 2 4" xfId="956" xr:uid="{00000000-0005-0000-0000-00006E010000}"/>
    <cellStyle name="40% - uthevingsfarge 5 4 2 2 2 3" xfId="386" xr:uid="{00000000-0005-0000-0000-00006F010000}"/>
    <cellStyle name="40% - uthevingsfarge 5 4 2 2 2 3 2" xfId="1061" xr:uid="{00000000-0005-0000-0000-000070010000}"/>
    <cellStyle name="40% - uthevingsfarge 5 4 2 2 2 4" xfId="619" xr:uid="{00000000-0005-0000-0000-000071010000}"/>
    <cellStyle name="40% - uthevingsfarge 5 4 2 2 2 5" xfId="852" xr:uid="{00000000-0005-0000-0000-000072010000}"/>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3" xfId="722" xr:uid="{00000000-0005-0000-0000-000076010000}"/>
    <cellStyle name="40% - uthevingsfarge 5 4 2 2 3 4" xfId="955" xr:uid="{00000000-0005-0000-0000-000077010000}"/>
    <cellStyle name="40% - uthevingsfarge 5 4 2 2 4" xfId="385" xr:uid="{00000000-0005-0000-0000-000078010000}"/>
    <cellStyle name="40% - uthevingsfarge 5 4 2 2 4 2" xfId="1060" xr:uid="{00000000-0005-0000-0000-000079010000}"/>
    <cellStyle name="40% - uthevingsfarge 5 4 2 2 5" xfId="618" xr:uid="{00000000-0005-0000-0000-00007A010000}"/>
    <cellStyle name="40% - uthevingsfarge 5 4 2 2 6" xfId="851" xr:uid="{00000000-0005-0000-0000-00007B010000}"/>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3" xfId="724" xr:uid="{00000000-0005-0000-0000-000080010000}"/>
    <cellStyle name="40% - uthevingsfarge 5 4 2 3 2 4" xfId="957" xr:uid="{00000000-0005-0000-0000-000081010000}"/>
    <cellStyle name="40% - uthevingsfarge 5 4 2 3 3" xfId="387" xr:uid="{00000000-0005-0000-0000-000082010000}"/>
    <cellStyle name="40% - uthevingsfarge 5 4 2 3 3 2" xfId="1062" xr:uid="{00000000-0005-0000-0000-000083010000}"/>
    <cellStyle name="40% - uthevingsfarge 5 4 2 3 4" xfId="620" xr:uid="{00000000-0005-0000-0000-000084010000}"/>
    <cellStyle name="40% - uthevingsfarge 5 4 2 3 5" xfId="853" xr:uid="{00000000-0005-0000-0000-000085010000}"/>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3" xfId="721" xr:uid="{00000000-0005-0000-0000-000089010000}"/>
    <cellStyle name="40% - uthevingsfarge 5 4 2 4 4" xfId="954" xr:uid="{00000000-0005-0000-0000-00008A010000}"/>
    <cellStyle name="40% - uthevingsfarge 5 4 2 5" xfId="384" xr:uid="{00000000-0005-0000-0000-00008B010000}"/>
    <cellStyle name="40% - uthevingsfarge 5 4 2 5 2" xfId="1059" xr:uid="{00000000-0005-0000-0000-00008C010000}"/>
    <cellStyle name="40% - uthevingsfarge 5 4 2 6" xfId="617" xr:uid="{00000000-0005-0000-0000-00008D010000}"/>
    <cellStyle name="40% - uthevingsfarge 5 4 2 7" xfId="850" xr:uid="{00000000-0005-0000-0000-00008E010000}"/>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3" xfId="726" xr:uid="{00000000-0005-0000-0000-000094010000}"/>
    <cellStyle name="40% - uthevingsfarge 5 4 3 2 2 4" xfId="959" xr:uid="{00000000-0005-0000-0000-000095010000}"/>
    <cellStyle name="40% - uthevingsfarge 5 4 3 2 3" xfId="389" xr:uid="{00000000-0005-0000-0000-000096010000}"/>
    <cellStyle name="40% - uthevingsfarge 5 4 3 2 3 2" xfId="1064" xr:uid="{00000000-0005-0000-0000-000097010000}"/>
    <cellStyle name="40% - uthevingsfarge 5 4 3 2 4" xfId="622" xr:uid="{00000000-0005-0000-0000-000098010000}"/>
    <cellStyle name="40% - uthevingsfarge 5 4 3 2 5" xfId="855" xr:uid="{00000000-0005-0000-0000-000099010000}"/>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3" xfId="725" xr:uid="{00000000-0005-0000-0000-00009D010000}"/>
    <cellStyle name="40% - uthevingsfarge 5 4 3 3 4" xfId="958" xr:uid="{00000000-0005-0000-0000-00009E010000}"/>
    <cellStyle name="40% - uthevingsfarge 5 4 3 4" xfId="388" xr:uid="{00000000-0005-0000-0000-00009F010000}"/>
    <cellStyle name="40% - uthevingsfarge 5 4 3 4 2" xfId="1063" xr:uid="{00000000-0005-0000-0000-0000A0010000}"/>
    <cellStyle name="40% - uthevingsfarge 5 4 3 5" xfId="621" xr:uid="{00000000-0005-0000-0000-0000A1010000}"/>
    <cellStyle name="40% - uthevingsfarge 5 4 3 6" xfId="854" xr:uid="{00000000-0005-0000-0000-0000A201000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3" xfId="727" xr:uid="{00000000-0005-0000-0000-0000A7010000}"/>
    <cellStyle name="40% - uthevingsfarge 5 4 4 2 4" xfId="960" xr:uid="{00000000-0005-0000-0000-0000A8010000}"/>
    <cellStyle name="40% - uthevingsfarge 5 4 4 3" xfId="390" xr:uid="{00000000-0005-0000-0000-0000A9010000}"/>
    <cellStyle name="40% - uthevingsfarge 5 4 4 3 2" xfId="1065" xr:uid="{00000000-0005-0000-0000-0000AA010000}"/>
    <cellStyle name="40% - uthevingsfarge 5 4 4 4" xfId="623" xr:uid="{00000000-0005-0000-0000-0000AB010000}"/>
    <cellStyle name="40% - uthevingsfarge 5 4 4 5" xfId="856" xr:uid="{00000000-0005-0000-0000-0000AC010000}"/>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3" xfId="720" xr:uid="{00000000-0005-0000-0000-0000B0010000}"/>
    <cellStyle name="40% - uthevingsfarge 5 4 5 4" xfId="953" xr:uid="{00000000-0005-0000-0000-0000B1010000}"/>
    <cellStyle name="40% - uthevingsfarge 5 4 6" xfId="383" xr:uid="{00000000-0005-0000-0000-0000B2010000}"/>
    <cellStyle name="40% - uthevingsfarge 5 4 6 2" xfId="1058" xr:uid="{00000000-0005-0000-0000-0000B3010000}"/>
    <cellStyle name="40% - uthevingsfarge 5 4 7" xfId="616" xr:uid="{00000000-0005-0000-0000-0000B4010000}"/>
    <cellStyle name="40% - uthevingsfarge 5 4 8" xfId="849" xr:uid="{00000000-0005-0000-0000-0000B5010000}"/>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3" xfId="1271" xr:uid="{00000000-0005-0000-0000-0000CE010000}"/>
    <cellStyle name="Beregning 2 2 3" xfId="572" xr:uid="{00000000-0005-0000-0000-0000CF010000}"/>
    <cellStyle name="Beregning 2 2 3 2" xfId="1247" xr:uid="{00000000-0005-0000-0000-0000D0010000}"/>
    <cellStyle name="Beregning 2 2 3 3" xfId="1283" xr:uid="{00000000-0005-0000-0000-0000D1010000}"/>
    <cellStyle name="Beregning 2 2 4" xfId="728" xr:uid="{00000000-0005-0000-0000-0000D2010000}"/>
    <cellStyle name="Beregning 2 2 5" xfId="805" xr:uid="{00000000-0005-0000-0000-0000D3010000}"/>
    <cellStyle name="Beregning 2 2 6" xfId="1259" xr:uid="{00000000-0005-0000-0000-0000D4010000}"/>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3" xfId="1272" xr:uid="{00000000-0005-0000-0000-0000D9010000}"/>
    <cellStyle name="Calculation 2 3" xfId="573" xr:uid="{00000000-0005-0000-0000-0000DA010000}"/>
    <cellStyle name="Calculation 2 3 2" xfId="1248" xr:uid="{00000000-0005-0000-0000-0000DB010000}"/>
    <cellStyle name="Calculation 2 3 3" xfId="1284" xr:uid="{00000000-0005-0000-0000-0000DC010000}"/>
    <cellStyle name="Calculation 2 4" xfId="729" xr:uid="{00000000-0005-0000-0000-0000DD010000}"/>
    <cellStyle name="Calculation 2 5" xfId="806" xr:uid="{00000000-0005-0000-0000-0000DE010000}"/>
    <cellStyle name="Calculation 2 6" xfId="1260" xr:uid="{00000000-0005-0000-0000-0000DF010000}"/>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3" xfId="1273" xr:uid="{00000000-0005-0000-0000-0000EE010000}"/>
    <cellStyle name="Inndata 2 2 3" xfId="574" xr:uid="{00000000-0005-0000-0000-0000EF010000}"/>
    <cellStyle name="Inndata 2 2 3 2" xfId="1249" xr:uid="{00000000-0005-0000-0000-0000F0010000}"/>
    <cellStyle name="Inndata 2 2 3 3" xfId="1285" xr:uid="{00000000-0005-0000-0000-0000F1010000}"/>
    <cellStyle name="Inndata 2 2 4" xfId="730" xr:uid="{00000000-0005-0000-0000-0000F2010000}"/>
    <cellStyle name="Inndata 2 2 5" xfId="807" xr:uid="{00000000-0005-0000-0000-0000F3010000}"/>
    <cellStyle name="Inndata 2 2 6" xfId="1261" xr:uid="{00000000-0005-0000-0000-0000F4010000}"/>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3" xfId="1274" xr:uid="{00000000-0005-0000-0000-0000F9010000}"/>
    <cellStyle name="Input 2 3" xfId="575" xr:uid="{00000000-0005-0000-0000-0000FA010000}"/>
    <cellStyle name="Input 2 3 2" xfId="1250" xr:uid="{00000000-0005-0000-0000-0000FB010000}"/>
    <cellStyle name="Input 2 3 3" xfId="1286" xr:uid="{00000000-0005-0000-0000-0000FC010000}"/>
    <cellStyle name="Input 2 4" xfId="731" xr:uid="{00000000-0005-0000-0000-0000FD010000}"/>
    <cellStyle name="Input 2 5" xfId="808" xr:uid="{00000000-0005-0000-0000-0000FE010000}"/>
    <cellStyle name="Input 2 6" xfId="1262" xr:uid="{00000000-0005-0000-0000-0000FF010000}"/>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3" xfId="735" xr:uid="{00000000-0005-0000-0000-00000E020000}"/>
    <cellStyle name="Komma 3 2 2 2 2 4" xfId="964" xr:uid="{00000000-0005-0000-0000-00000F020000}"/>
    <cellStyle name="Komma 3 2 2 2 3" xfId="394" xr:uid="{00000000-0005-0000-0000-000010020000}"/>
    <cellStyle name="Komma 3 2 2 2 3 2" xfId="1069" xr:uid="{00000000-0005-0000-0000-000011020000}"/>
    <cellStyle name="Komma 3 2 2 2 4" xfId="627" xr:uid="{00000000-0005-0000-0000-000012020000}"/>
    <cellStyle name="Komma 3 2 2 2 5" xfId="860" xr:uid="{00000000-0005-0000-0000-000013020000}"/>
    <cellStyle name="Komma 3 2 2 3" xfId="265" xr:uid="{00000000-0005-0000-0000-000014020000}"/>
    <cellStyle name="Komma 3 2 2 3 2" xfId="501" xr:uid="{00000000-0005-0000-0000-000015020000}"/>
    <cellStyle name="Komma 3 2 2 3 2 2" xfId="1176" xr:uid="{00000000-0005-0000-0000-000016020000}"/>
    <cellStyle name="Komma 3 2 2 3 3" xfId="734" xr:uid="{00000000-0005-0000-0000-000017020000}"/>
    <cellStyle name="Komma 3 2 2 3 4" xfId="963" xr:uid="{00000000-0005-0000-0000-000018020000}"/>
    <cellStyle name="Komma 3 2 2 4" xfId="393" xr:uid="{00000000-0005-0000-0000-000019020000}"/>
    <cellStyle name="Komma 3 2 2 4 2" xfId="1068" xr:uid="{00000000-0005-0000-0000-00001A020000}"/>
    <cellStyle name="Komma 3 2 2 5" xfId="626" xr:uid="{00000000-0005-0000-0000-00001B020000}"/>
    <cellStyle name="Komma 3 2 2 6" xfId="859" xr:uid="{00000000-0005-0000-0000-00001C020000}"/>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3" xfId="736" xr:uid="{00000000-0005-0000-0000-000021020000}"/>
    <cellStyle name="Komma 3 2 3 2 4" xfId="965" xr:uid="{00000000-0005-0000-0000-000022020000}"/>
    <cellStyle name="Komma 3 2 3 3" xfId="395" xr:uid="{00000000-0005-0000-0000-000023020000}"/>
    <cellStyle name="Komma 3 2 3 3 2" xfId="1070" xr:uid="{00000000-0005-0000-0000-000024020000}"/>
    <cellStyle name="Komma 3 2 3 4" xfId="628" xr:uid="{00000000-0005-0000-0000-000025020000}"/>
    <cellStyle name="Komma 3 2 3 5" xfId="861" xr:uid="{00000000-0005-0000-0000-000026020000}"/>
    <cellStyle name="Komma 3 2 4" xfId="264" xr:uid="{00000000-0005-0000-0000-000027020000}"/>
    <cellStyle name="Komma 3 2 4 2" xfId="500" xr:uid="{00000000-0005-0000-0000-000028020000}"/>
    <cellStyle name="Komma 3 2 4 2 2" xfId="1175" xr:uid="{00000000-0005-0000-0000-000029020000}"/>
    <cellStyle name="Komma 3 2 4 3" xfId="733" xr:uid="{00000000-0005-0000-0000-00002A020000}"/>
    <cellStyle name="Komma 3 2 4 4" xfId="962" xr:uid="{00000000-0005-0000-0000-00002B020000}"/>
    <cellStyle name="Komma 3 2 5" xfId="392" xr:uid="{00000000-0005-0000-0000-00002C020000}"/>
    <cellStyle name="Komma 3 2 5 2" xfId="1067" xr:uid="{00000000-0005-0000-0000-00002D020000}"/>
    <cellStyle name="Komma 3 2 6" xfId="625" xr:uid="{00000000-0005-0000-0000-00002E020000}"/>
    <cellStyle name="Komma 3 2 7" xfId="858" xr:uid="{00000000-0005-0000-0000-00002F020000}"/>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3" xfId="738" xr:uid="{00000000-0005-0000-0000-000035020000}"/>
    <cellStyle name="Komma 3 3 2 2 4" xfId="967" xr:uid="{00000000-0005-0000-0000-000036020000}"/>
    <cellStyle name="Komma 3 3 2 3" xfId="397" xr:uid="{00000000-0005-0000-0000-000037020000}"/>
    <cellStyle name="Komma 3 3 2 3 2" xfId="1072" xr:uid="{00000000-0005-0000-0000-000038020000}"/>
    <cellStyle name="Komma 3 3 2 4" xfId="630" xr:uid="{00000000-0005-0000-0000-000039020000}"/>
    <cellStyle name="Komma 3 3 2 5" xfId="863" xr:uid="{00000000-0005-0000-0000-00003A020000}"/>
    <cellStyle name="Komma 3 3 3" xfId="268" xr:uid="{00000000-0005-0000-0000-00003B020000}"/>
    <cellStyle name="Komma 3 3 3 2" xfId="504" xr:uid="{00000000-0005-0000-0000-00003C020000}"/>
    <cellStyle name="Komma 3 3 3 2 2" xfId="1179" xr:uid="{00000000-0005-0000-0000-00003D020000}"/>
    <cellStyle name="Komma 3 3 3 3" xfId="737" xr:uid="{00000000-0005-0000-0000-00003E020000}"/>
    <cellStyle name="Komma 3 3 3 4" xfId="966" xr:uid="{00000000-0005-0000-0000-00003F020000}"/>
    <cellStyle name="Komma 3 3 4" xfId="396" xr:uid="{00000000-0005-0000-0000-000040020000}"/>
    <cellStyle name="Komma 3 3 4 2" xfId="1071" xr:uid="{00000000-0005-0000-0000-000041020000}"/>
    <cellStyle name="Komma 3 3 5" xfId="629" xr:uid="{00000000-0005-0000-0000-000042020000}"/>
    <cellStyle name="Komma 3 3 6" xfId="862" xr:uid="{00000000-0005-0000-0000-000043020000}"/>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3" xfId="739" xr:uid="{00000000-0005-0000-0000-000048020000}"/>
    <cellStyle name="Komma 3 4 2 4" xfId="968" xr:uid="{00000000-0005-0000-0000-000049020000}"/>
    <cellStyle name="Komma 3 4 3" xfId="398" xr:uid="{00000000-0005-0000-0000-00004A020000}"/>
    <cellStyle name="Komma 3 4 3 2" xfId="1073" xr:uid="{00000000-0005-0000-0000-00004B020000}"/>
    <cellStyle name="Komma 3 4 4" xfId="631" xr:uid="{00000000-0005-0000-0000-00004C020000}"/>
    <cellStyle name="Komma 3 4 5" xfId="864" xr:uid="{00000000-0005-0000-0000-00004D020000}"/>
    <cellStyle name="Komma 3 5" xfId="263" xr:uid="{00000000-0005-0000-0000-00004E020000}"/>
    <cellStyle name="Komma 3 5 2" xfId="499" xr:uid="{00000000-0005-0000-0000-00004F020000}"/>
    <cellStyle name="Komma 3 5 2 2" xfId="1174" xr:uid="{00000000-0005-0000-0000-000050020000}"/>
    <cellStyle name="Komma 3 5 3" xfId="732" xr:uid="{00000000-0005-0000-0000-000051020000}"/>
    <cellStyle name="Komma 3 5 4" xfId="961" xr:uid="{00000000-0005-0000-0000-000052020000}"/>
    <cellStyle name="Komma 3 6" xfId="391" xr:uid="{00000000-0005-0000-0000-000053020000}"/>
    <cellStyle name="Komma 3 6 2" xfId="1066" xr:uid="{00000000-0005-0000-0000-000054020000}"/>
    <cellStyle name="Komma 3 7" xfId="624" xr:uid="{00000000-0005-0000-0000-000055020000}"/>
    <cellStyle name="Komma 3 8" xfId="857" xr:uid="{00000000-0005-0000-0000-000056020000}"/>
    <cellStyle name="Komma 4" xfId="112" xr:uid="{00000000-0005-0000-0000-000057020000}"/>
    <cellStyle name="Komma 4 10" xfId="632" xr:uid="{00000000-0005-0000-0000-000058020000}"/>
    <cellStyle name="Komma 4 11" xfId="865" xr:uid="{00000000-0005-0000-0000-000059020000}"/>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3" xfId="742" xr:uid="{00000000-0005-0000-0000-00005F020000}"/>
    <cellStyle name="Komma 4 2 2 2 4" xfId="971" xr:uid="{00000000-0005-0000-0000-000060020000}"/>
    <cellStyle name="Komma 4 2 2 3" xfId="401" xr:uid="{00000000-0005-0000-0000-000061020000}"/>
    <cellStyle name="Komma 4 2 2 3 2" xfId="1076" xr:uid="{00000000-0005-0000-0000-000062020000}"/>
    <cellStyle name="Komma 4 2 2 4" xfId="634" xr:uid="{00000000-0005-0000-0000-000063020000}"/>
    <cellStyle name="Komma 4 2 2 5" xfId="867" xr:uid="{00000000-0005-0000-0000-000064020000}"/>
    <cellStyle name="Komma 4 2 3" xfId="272" xr:uid="{00000000-0005-0000-0000-000065020000}"/>
    <cellStyle name="Komma 4 2 3 2" xfId="508" xr:uid="{00000000-0005-0000-0000-000066020000}"/>
    <cellStyle name="Komma 4 2 3 2 2" xfId="1183" xr:uid="{00000000-0005-0000-0000-000067020000}"/>
    <cellStyle name="Komma 4 2 3 3" xfId="741" xr:uid="{00000000-0005-0000-0000-000068020000}"/>
    <cellStyle name="Komma 4 2 3 4" xfId="970" xr:uid="{00000000-0005-0000-0000-000069020000}"/>
    <cellStyle name="Komma 4 2 4" xfId="400" xr:uid="{00000000-0005-0000-0000-00006A020000}"/>
    <cellStyle name="Komma 4 2 4 2" xfId="1075" xr:uid="{00000000-0005-0000-0000-00006B020000}"/>
    <cellStyle name="Komma 4 2 5" xfId="633" xr:uid="{00000000-0005-0000-0000-00006C020000}"/>
    <cellStyle name="Komma 4 2 6" xfId="866" xr:uid="{00000000-0005-0000-0000-00006D020000}"/>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3" xfId="743" xr:uid="{00000000-0005-0000-0000-000072020000}"/>
    <cellStyle name="Komma 4 3 2 4" xfId="972" xr:uid="{00000000-0005-0000-0000-000073020000}"/>
    <cellStyle name="Komma 4 3 3" xfId="402" xr:uid="{00000000-0005-0000-0000-000074020000}"/>
    <cellStyle name="Komma 4 3 3 2" xfId="1077" xr:uid="{00000000-0005-0000-0000-000075020000}"/>
    <cellStyle name="Komma 4 3 4" xfId="635" xr:uid="{00000000-0005-0000-0000-000076020000}"/>
    <cellStyle name="Komma 4 3 5" xfId="868" xr:uid="{00000000-0005-0000-0000-000077020000}"/>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3" xfId="744" xr:uid="{00000000-0005-0000-0000-00007C020000}"/>
    <cellStyle name="Komma 4 4 2 4" xfId="973" xr:uid="{00000000-0005-0000-0000-00007D020000}"/>
    <cellStyle name="Komma 4 4 3" xfId="403" xr:uid="{00000000-0005-0000-0000-00007E020000}"/>
    <cellStyle name="Komma 4 4 3 2" xfId="1078" xr:uid="{00000000-0005-0000-0000-00007F020000}"/>
    <cellStyle name="Komma 4 4 4" xfId="636" xr:uid="{00000000-0005-0000-0000-000080020000}"/>
    <cellStyle name="Komma 4 4 5" xfId="869" xr:uid="{00000000-0005-0000-0000-000081020000}"/>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3" xfId="793" xr:uid="{00000000-0005-0000-0000-000086020000}"/>
    <cellStyle name="Komma 4 5 2 4" xfId="1014" xr:uid="{00000000-0005-0000-0000-000087020000}"/>
    <cellStyle name="Komma 4 5 3" xfId="444" xr:uid="{00000000-0005-0000-0000-000088020000}"/>
    <cellStyle name="Komma 4 5 3 2" xfId="1119" xr:uid="{00000000-0005-0000-0000-000089020000}"/>
    <cellStyle name="Komma 4 5 4" xfId="677" xr:uid="{00000000-0005-0000-0000-00008A020000}"/>
    <cellStyle name="Komma 4 5 5" xfId="910" xr:uid="{00000000-0005-0000-0000-00008B020000}"/>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3" xfId="798" xr:uid="{00000000-0005-0000-0000-000090020000}"/>
    <cellStyle name="Komma 4 6 2 4" xfId="1019" xr:uid="{00000000-0005-0000-0000-000091020000}"/>
    <cellStyle name="Komma 4 6 3" xfId="448" xr:uid="{00000000-0005-0000-0000-000092020000}"/>
    <cellStyle name="Komma 4 6 3 2" xfId="1123" xr:uid="{00000000-0005-0000-0000-000093020000}"/>
    <cellStyle name="Komma 4 6 4" xfId="681" xr:uid="{00000000-0005-0000-0000-000094020000}"/>
    <cellStyle name="Komma 4 6 5" xfId="914" xr:uid="{00000000-0005-0000-0000-000095020000}"/>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3" xfId="801" xr:uid="{00000000-0005-0000-0000-00009A020000}"/>
    <cellStyle name="Komma 4 7 2 4" xfId="1022" xr:uid="{00000000-0005-0000-0000-00009B020000}"/>
    <cellStyle name="Komma 4 7 3" xfId="451" xr:uid="{00000000-0005-0000-0000-00009C020000}"/>
    <cellStyle name="Komma 4 7 3 2" xfId="1126" xr:uid="{00000000-0005-0000-0000-00009D020000}"/>
    <cellStyle name="Komma 4 7 4" xfId="684" xr:uid="{00000000-0005-0000-0000-00009E020000}"/>
    <cellStyle name="Komma 4 7 5" xfId="917" xr:uid="{00000000-0005-0000-0000-00009F020000}"/>
    <cellStyle name="Komma 4 8" xfId="271" xr:uid="{00000000-0005-0000-0000-0000A0020000}"/>
    <cellStyle name="Komma 4 8 2" xfId="507" xr:uid="{00000000-0005-0000-0000-0000A1020000}"/>
    <cellStyle name="Komma 4 8 2 2" xfId="1182" xr:uid="{00000000-0005-0000-0000-0000A2020000}"/>
    <cellStyle name="Komma 4 8 3" xfId="740" xr:uid="{00000000-0005-0000-0000-0000A3020000}"/>
    <cellStyle name="Komma 4 8 4" xfId="969" xr:uid="{00000000-0005-0000-0000-0000A4020000}"/>
    <cellStyle name="Komma 4 9" xfId="399" xr:uid="{00000000-0005-0000-0000-0000A5020000}"/>
    <cellStyle name="Komma 4 9 2" xfId="1074" xr:uid="{00000000-0005-0000-0000-0000A6020000}"/>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3" xfId="1276" xr:uid="{00000000-0005-0000-0000-0000AE020000}"/>
    <cellStyle name="Merknad 2 2 2 3" xfId="577" xr:uid="{00000000-0005-0000-0000-0000AF020000}"/>
    <cellStyle name="Merknad 2 2 2 3 2" xfId="1252" xr:uid="{00000000-0005-0000-0000-0000B0020000}"/>
    <cellStyle name="Merknad 2 2 2 3 3" xfId="1288" xr:uid="{00000000-0005-0000-0000-0000B1020000}"/>
    <cellStyle name="Merknad 2 2 2 4" xfId="746" xr:uid="{00000000-0005-0000-0000-0000B2020000}"/>
    <cellStyle name="Merknad 2 2 2 5" xfId="810" xr:uid="{00000000-0005-0000-0000-0000B3020000}"/>
    <cellStyle name="Merknad 2 2 2 6" xfId="1264" xr:uid="{00000000-0005-0000-0000-0000B4020000}"/>
    <cellStyle name="Merknad 2 3" xfId="276" xr:uid="{00000000-0005-0000-0000-0000B5020000}"/>
    <cellStyle name="Merknad 2 3 2" xfId="512" xr:uid="{00000000-0005-0000-0000-0000B6020000}"/>
    <cellStyle name="Merknad 2 3 2 2" xfId="1187" xr:uid="{00000000-0005-0000-0000-0000B7020000}"/>
    <cellStyle name="Merknad 2 3 2 3" xfId="1275" xr:uid="{00000000-0005-0000-0000-0000B8020000}"/>
    <cellStyle name="Merknad 2 3 3" xfId="576" xr:uid="{00000000-0005-0000-0000-0000B9020000}"/>
    <cellStyle name="Merknad 2 3 3 2" xfId="1251" xr:uid="{00000000-0005-0000-0000-0000BA020000}"/>
    <cellStyle name="Merknad 2 3 3 3" xfId="1287" xr:uid="{00000000-0005-0000-0000-0000BB020000}"/>
    <cellStyle name="Merknad 2 3 4" xfId="745" xr:uid="{00000000-0005-0000-0000-0000BC020000}"/>
    <cellStyle name="Merknad 2 3 5" xfId="809" xr:uid="{00000000-0005-0000-0000-0000BD020000}"/>
    <cellStyle name="Merknad 2 3 6" xfId="1263" xr:uid="{00000000-0005-0000-0000-0000BE020000}"/>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3" xfId="750" xr:uid="{00000000-0005-0000-0000-0000CD020000}"/>
    <cellStyle name="Normal 2 3 2 2 2 2 4" xfId="977" xr:uid="{00000000-0005-0000-0000-0000CE020000}"/>
    <cellStyle name="Normal 2 3 2 2 2 3" xfId="407" xr:uid="{00000000-0005-0000-0000-0000CF020000}"/>
    <cellStyle name="Normal 2 3 2 2 2 3 2" xfId="1082" xr:uid="{00000000-0005-0000-0000-0000D0020000}"/>
    <cellStyle name="Normal 2 3 2 2 2 4" xfId="640" xr:uid="{00000000-0005-0000-0000-0000D1020000}"/>
    <cellStyle name="Normal 2 3 2 2 2 5" xfId="873" xr:uid="{00000000-0005-0000-0000-0000D2020000}"/>
    <cellStyle name="Normal 2 3 2 2 3" xfId="280" xr:uid="{00000000-0005-0000-0000-0000D3020000}"/>
    <cellStyle name="Normal 2 3 2 2 3 2" xfId="516" xr:uid="{00000000-0005-0000-0000-0000D4020000}"/>
    <cellStyle name="Normal 2 3 2 2 3 2 2" xfId="1191" xr:uid="{00000000-0005-0000-0000-0000D5020000}"/>
    <cellStyle name="Normal 2 3 2 2 3 3" xfId="749" xr:uid="{00000000-0005-0000-0000-0000D6020000}"/>
    <cellStyle name="Normal 2 3 2 2 3 4" xfId="976" xr:uid="{00000000-0005-0000-0000-0000D7020000}"/>
    <cellStyle name="Normal 2 3 2 2 4" xfId="406" xr:uid="{00000000-0005-0000-0000-0000D8020000}"/>
    <cellStyle name="Normal 2 3 2 2 4 2" xfId="1081" xr:uid="{00000000-0005-0000-0000-0000D9020000}"/>
    <cellStyle name="Normal 2 3 2 2 5" xfId="639" xr:uid="{00000000-0005-0000-0000-0000DA020000}"/>
    <cellStyle name="Normal 2 3 2 2 6" xfId="872" xr:uid="{00000000-0005-0000-0000-0000DB020000}"/>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3" xfId="751" xr:uid="{00000000-0005-0000-0000-0000E0020000}"/>
    <cellStyle name="Normal 2 3 2 3 2 4" xfId="978" xr:uid="{00000000-0005-0000-0000-0000E1020000}"/>
    <cellStyle name="Normal 2 3 2 3 3" xfId="408" xr:uid="{00000000-0005-0000-0000-0000E2020000}"/>
    <cellStyle name="Normal 2 3 2 3 3 2" xfId="1083" xr:uid="{00000000-0005-0000-0000-0000E3020000}"/>
    <cellStyle name="Normal 2 3 2 3 4" xfId="641" xr:uid="{00000000-0005-0000-0000-0000E4020000}"/>
    <cellStyle name="Normal 2 3 2 3 5" xfId="874" xr:uid="{00000000-0005-0000-0000-0000E5020000}"/>
    <cellStyle name="Normal 2 3 2 4" xfId="279" xr:uid="{00000000-0005-0000-0000-0000E6020000}"/>
    <cellStyle name="Normal 2 3 2 4 2" xfId="515" xr:uid="{00000000-0005-0000-0000-0000E7020000}"/>
    <cellStyle name="Normal 2 3 2 4 2 2" xfId="1190" xr:uid="{00000000-0005-0000-0000-0000E8020000}"/>
    <cellStyle name="Normal 2 3 2 4 3" xfId="748" xr:uid="{00000000-0005-0000-0000-0000E9020000}"/>
    <cellStyle name="Normal 2 3 2 4 4" xfId="975" xr:uid="{00000000-0005-0000-0000-0000EA020000}"/>
    <cellStyle name="Normal 2 3 2 5" xfId="405" xr:uid="{00000000-0005-0000-0000-0000EB020000}"/>
    <cellStyle name="Normal 2 3 2 5 2" xfId="1080" xr:uid="{00000000-0005-0000-0000-0000EC020000}"/>
    <cellStyle name="Normal 2 3 2 6" xfId="638" xr:uid="{00000000-0005-0000-0000-0000ED020000}"/>
    <cellStyle name="Normal 2 3 2 7" xfId="871" xr:uid="{00000000-0005-0000-0000-0000EE020000}"/>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3" xfId="753" xr:uid="{00000000-0005-0000-0000-0000F4020000}"/>
    <cellStyle name="Normal 2 3 3 2 2 4" xfId="980" xr:uid="{00000000-0005-0000-0000-0000F5020000}"/>
    <cellStyle name="Normal 2 3 3 2 3" xfId="410" xr:uid="{00000000-0005-0000-0000-0000F6020000}"/>
    <cellStyle name="Normal 2 3 3 2 3 2" xfId="1085" xr:uid="{00000000-0005-0000-0000-0000F7020000}"/>
    <cellStyle name="Normal 2 3 3 2 4" xfId="643" xr:uid="{00000000-0005-0000-0000-0000F8020000}"/>
    <cellStyle name="Normal 2 3 3 2 5" xfId="876" xr:uid="{00000000-0005-0000-0000-0000F9020000}"/>
    <cellStyle name="Normal 2 3 3 3" xfId="283" xr:uid="{00000000-0005-0000-0000-0000FA020000}"/>
    <cellStyle name="Normal 2 3 3 3 2" xfId="519" xr:uid="{00000000-0005-0000-0000-0000FB020000}"/>
    <cellStyle name="Normal 2 3 3 3 2 2" xfId="1194" xr:uid="{00000000-0005-0000-0000-0000FC020000}"/>
    <cellStyle name="Normal 2 3 3 3 3" xfId="752" xr:uid="{00000000-0005-0000-0000-0000FD020000}"/>
    <cellStyle name="Normal 2 3 3 3 4" xfId="979" xr:uid="{00000000-0005-0000-0000-0000FE020000}"/>
    <cellStyle name="Normal 2 3 3 4" xfId="409" xr:uid="{00000000-0005-0000-0000-0000FF020000}"/>
    <cellStyle name="Normal 2 3 3 4 2" xfId="1084" xr:uid="{00000000-0005-0000-0000-000000030000}"/>
    <cellStyle name="Normal 2 3 3 5" xfId="642" xr:uid="{00000000-0005-0000-0000-000001030000}"/>
    <cellStyle name="Normal 2 3 3 6" xfId="875" xr:uid="{00000000-0005-0000-0000-000002030000}"/>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3" xfId="754" xr:uid="{00000000-0005-0000-0000-000007030000}"/>
    <cellStyle name="Normal 2 3 4 2 4" xfId="981" xr:uid="{00000000-0005-0000-0000-000008030000}"/>
    <cellStyle name="Normal 2 3 4 3" xfId="411" xr:uid="{00000000-0005-0000-0000-000009030000}"/>
    <cellStyle name="Normal 2 3 4 3 2" xfId="1086" xr:uid="{00000000-0005-0000-0000-00000A030000}"/>
    <cellStyle name="Normal 2 3 4 4" xfId="644" xr:uid="{00000000-0005-0000-0000-00000B030000}"/>
    <cellStyle name="Normal 2 3 4 5" xfId="877" xr:uid="{00000000-0005-0000-0000-00000C030000}"/>
    <cellStyle name="Normal 2 3 5" xfId="278" xr:uid="{00000000-0005-0000-0000-00000D030000}"/>
    <cellStyle name="Normal 2 3 5 2" xfId="514" xr:uid="{00000000-0005-0000-0000-00000E030000}"/>
    <cellStyle name="Normal 2 3 5 2 2" xfId="1189" xr:uid="{00000000-0005-0000-0000-00000F030000}"/>
    <cellStyle name="Normal 2 3 5 3" xfId="747" xr:uid="{00000000-0005-0000-0000-000010030000}"/>
    <cellStyle name="Normal 2 3 5 4" xfId="974" xr:uid="{00000000-0005-0000-0000-000011030000}"/>
    <cellStyle name="Normal 2 3 6" xfId="404" xr:uid="{00000000-0005-0000-0000-000012030000}"/>
    <cellStyle name="Normal 2 3 6 2" xfId="1079" xr:uid="{00000000-0005-0000-0000-000013030000}"/>
    <cellStyle name="Normal 2 3 7" xfId="637" xr:uid="{00000000-0005-0000-0000-000014030000}"/>
    <cellStyle name="Normal 2 3 8" xfId="870" xr:uid="{00000000-0005-0000-0000-000015030000}"/>
    <cellStyle name="Normal 2 4" xfId="5" xr:uid="{00000000-0005-0000-0000-000016030000}"/>
    <cellStyle name="Normal 2 4 10" xfId="584" xr:uid="{00000000-0005-0000-0000-000017030000}"/>
    <cellStyle name="Normal 2 4 11" xfId="817" xr:uid="{00000000-0005-0000-0000-000018030000}"/>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3" xfId="757" xr:uid="{00000000-0005-0000-0000-00001F030000}"/>
    <cellStyle name="Normal 2 4 2 2 2 2 4" xfId="984" xr:uid="{00000000-0005-0000-0000-000020030000}"/>
    <cellStyle name="Normal 2 4 2 2 2 3" xfId="414" xr:uid="{00000000-0005-0000-0000-000021030000}"/>
    <cellStyle name="Normal 2 4 2 2 2 3 2" xfId="1089" xr:uid="{00000000-0005-0000-0000-000022030000}"/>
    <cellStyle name="Normal 2 4 2 2 2 4" xfId="647" xr:uid="{00000000-0005-0000-0000-000023030000}"/>
    <cellStyle name="Normal 2 4 2 2 2 5" xfId="880" xr:uid="{00000000-0005-0000-0000-000024030000}"/>
    <cellStyle name="Normal 2 4 2 2 3" xfId="287" xr:uid="{00000000-0005-0000-0000-000025030000}"/>
    <cellStyle name="Normal 2 4 2 2 3 2" xfId="523" xr:uid="{00000000-0005-0000-0000-000026030000}"/>
    <cellStyle name="Normal 2 4 2 2 3 2 2" xfId="1198" xr:uid="{00000000-0005-0000-0000-000027030000}"/>
    <cellStyle name="Normal 2 4 2 2 3 3" xfId="756" xr:uid="{00000000-0005-0000-0000-000028030000}"/>
    <cellStyle name="Normal 2 4 2 2 3 4" xfId="983" xr:uid="{00000000-0005-0000-0000-000029030000}"/>
    <cellStyle name="Normal 2 4 2 2 4" xfId="413" xr:uid="{00000000-0005-0000-0000-00002A030000}"/>
    <cellStyle name="Normal 2 4 2 2 4 2" xfId="1088" xr:uid="{00000000-0005-0000-0000-00002B030000}"/>
    <cellStyle name="Normal 2 4 2 2 5" xfId="646" xr:uid="{00000000-0005-0000-0000-00002C030000}"/>
    <cellStyle name="Normal 2 4 2 2 6" xfId="879" xr:uid="{00000000-0005-0000-0000-00002D030000}"/>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3" xfId="758" xr:uid="{00000000-0005-0000-0000-000032030000}"/>
    <cellStyle name="Normal 2 4 2 3 2 4" xfId="985" xr:uid="{00000000-0005-0000-0000-000033030000}"/>
    <cellStyle name="Normal 2 4 2 3 3" xfId="415" xr:uid="{00000000-0005-0000-0000-000034030000}"/>
    <cellStyle name="Normal 2 4 2 3 3 2" xfId="1090" xr:uid="{00000000-0005-0000-0000-000035030000}"/>
    <cellStyle name="Normal 2 4 2 3 4" xfId="648" xr:uid="{00000000-0005-0000-0000-000036030000}"/>
    <cellStyle name="Normal 2 4 2 3 5" xfId="881" xr:uid="{00000000-0005-0000-0000-000037030000}"/>
    <cellStyle name="Normal 2 4 2 4" xfId="286" xr:uid="{00000000-0005-0000-0000-000038030000}"/>
    <cellStyle name="Normal 2 4 2 4 2" xfId="522" xr:uid="{00000000-0005-0000-0000-000039030000}"/>
    <cellStyle name="Normal 2 4 2 4 2 2" xfId="1197" xr:uid="{00000000-0005-0000-0000-00003A030000}"/>
    <cellStyle name="Normal 2 4 2 4 3" xfId="755" xr:uid="{00000000-0005-0000-0000-00003B030000}"/>
    <cellStyle name="Normal 2 4 2 4 4" xfId="982" xr:uid="{00000000-0005-0000-0000-00003C030000}"/>
    <cellStyle name="Normal 2 4 2 5" xfId="412" xr:uid="{00000000-0005-0000-0000-00003D030000}"/>
    <cellStyle name="Normal 2 4 2 5 2" xfId="1087" xr:uid="{00000000-0005-0000-0000-00003E030000}"/>
    <cellStyle name="Normal 2 4 2 6" xfId="645" xr:uid="{00000000-0005-0000-0000-00003F030000}"/>
    <cellStyle name="Normal 2 4 2 7" xfId="878" xr:uid="{00000000-0005-0000-0000-000040030000}"/>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3" xfId="760" xr:uid="{00000000-0005-0000-0000-000046030000}"/>
    <cellStyle name="Normal 2 4 3 2 2 4" xfId="987" xr:uid="{00000000-0005-0000-0000-000047030000}"/>
    <cellStyle name="Normal 2 4 3 2 3" xfId="417" xr:uid="{00000000-0005-0000-0000-000048030000}"/>
    <cellStyle name="Normal 2 4 3 2 3 2" xfId="1092" xr:uid="{00000000-0005-0000-0000-000049030000}"/>
    <cellStyle name="Normal 2 4 3 2 4" xfId="650" xr:uid="{00000000-0005-0000-0000-00004A030000}"/>
    <cellStyle name="Normal 2 4 3 2 5" xfId="883" xr:uid="{00000000-0005-0000-0000-00004B030000}"/>
    <cellStyle name="Normal 2 4 3 3" xfId="290" xr:uid="{00000000-0005-0000-0000-00004C030000}"/>
    <cellStyle name="Normal 2 4 3 3 2" xfId="526" xr:uid="{00000000-0005-0000-0000-00004D030000}"/>
    <cellStyle name="Normal 2 4 3 3 2 2" xfId="1201" xr:uid="{00000000-0005-0000-0000-00004E030000}"/>
    <cellStyle name="Normal 2 4 3 3 3" xfId="759" xr:uid="{00000000-0005-0000-0000-00004F030000}"/>
    <cellStyle name="Normal 2 4 3 3 4" xfId="986" xr:uid="{00000000-0005-0000-0000-000050030000}"/>
    <cellStyle name="Normal 2 4 3 4" xfId="416" xr:uid="{00000000-0005-0000-0000-000051030000}"/>
    <cellStyle name="Normal 2 4 3 4 2" xfId="1091" xr:uid="{00000000-0005-0000-0000-000052030000}"/>
    <cellStyle name="Normal 2 4 3 5" xfId="649" xr:uid="{00000000-0005-0000-0000-000053030000}"/>
    <cellStyle name="Normal 2 4 3 6" xfId="882" xr:uid="{00000000-0005-0000-0000-000054030000}"/>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3" xfId="761" xr:uid="{00000000-0005-0000-0000-000059030000}"/>
    <cellStyle name="Normal 2 4 4 2 4" xfId="988" xr:uid="{00000000-0005-0000-0000-00005A030000}"/>
    <cellStyle name="Normal 2 4 4 3" xfId="418" xr:uid="{00000000-0005-0000-0000-00005B030000}"/>
    <cellStyle name="Normal 2 4 4 3 2" xfId="1093" xr:uid="{00000000-0005-0000-0000-00005C030000}"/>
    <cellStyle name="Normal 2 4 4 4" xfId="651" xr:uid="{00000000-0005-0000-0000-00005D030000}"/>
    <cellStyle name="Normal 2 4 4 5" xfId="884" xr:uid="{00000000-0005-0000-0000-00005E030000}"/>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3" xfId="796" xr:uid="{00000000-0005-0000-0000-000064030000}"/>
    <cellStyle name="Normal 2 4 5 2 2 4" xfId="1017" xr:uid="{00000000-0005-0000-0000-000065030000}"/>
    <cellStyle name="Normal 2 4 5 2 3" xfId="446" xr:uid="{00000000-0005-0000-0000-000066030000}"/>
    <cellStyle name="Normal 2 4 5 2 3 2" xfId="1121" xr:uid="{00000000-0005-0000-0000-000067030000}"/>
    <cellStyle name="Normal 2 4 5 2 4" xfId="679" xr:uid="{00000000-0005-0000-0000-000068030000}"/>
    <cellStyle name="Normal 2 4 5 2 5" xfId="912" xr:uid="{00000000-0005-0000-0000-000069030000}"/>
    <cellStyle name="Normal 2 4 5 3" xfId="337" xr:uid="{00000000-0005-0000-0000-00006A030000}"/>
    <cellStyle name="Normal 2 4 5 3 2" xfId="558" xr:uid="{00000000-0005-0000-0000-00006B030000}"/>
    <cellStyle name="Normal 2 4 5 3 2 2" xfId="1233" xr:uid="{00000000-0005-0000-0000-00006C030000}"/>
    <cellStyle name="Normal 2 4 5 3 3" xfId="791" xr:uid="{00000000-0005-0000-0000-00006D030000}"/>
    <cellStyle name="Normal 2 4 5 3 4" xfId="1012" xr:uid="{00000000-0005-0000-0000-00006E030000}"/>
    <cellStyle name="Normal 2 4 5 4" xfId="442" xr:uid="{00000000-0005-0000-0000-00006F030000}"/>
    <cellStyle name="Normal 2 4 5 4 2" xfId="1117" xr:uid="{00000000-0005-0000-0000-000070030000}"/>
    <cellStyle name="Normal 2 4 5 5" xfId="675" xr:uid="{00000000-0005-0000-0000-000071030000}"/>
    <cellStyle name="Normal 2 4 5 6" xfId="908" xr:uid="{00000000-0005-0000-0000-000072030000}"/>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3" xfId="794" xr:uid="{00000000-0005-0000-0000-000077030000}"/>
    <cellStyle name="Normal 2 4 6 2 4" xfId="1015" xr:uid="{00000000-0005-0000-0000-000078030000}"/>
    <cellStyle name="Normal 2 4 6 3" xfId="445" xr:uid="{00000000-0005-0000-0000-000079030000}"/>
    <cellStyle name="Normal 2 4 6 3 2" xfId="1120" xr:uid="{00000000-0005-0000-0000-00007A030000}"/>
    <cellStyle name="Normal 2 4 6 4" xfId="678" xr:uid="{00000000-0005-0000-0000-00007B030000}"/>
    <cellStyle name="Normal 2 4 6 5" xfId="911" xr:uid="{00000000-0005-0000-0000-00007C030000}"/>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3" xfId="802" xr:uid="{00000000-0005-0000-0000-000081030000}"/>
    <cellStyle name="Normal 2 4 7 2 4" xfId="1023" xr:uid="{00000000-0005-0000-0000-000082030000}"/>
    <cellStyle name="Normal 2 4 7 3" xfId="452" xr:uid="{00000000-0005-0000-0000-000083030000}"/>
    <cellStyle name="Normal 2 4 7 3 2" xfId="1127" xr:uid="{00000000-0005-0000-0000-000084030000}"/>
    <cellStyle name="Normal 2 4 7 4" xfId="685" xr:uid="{00000000-0005-0000-0000-000085030000}"/>
    <cellStyle name="Normal 2 4 7 5" xfId="918" xr:uid="{00000000-0005-0000-0000-000086030000}"/>
    <cellStyle name="Normal 2 4 8" xfId="218" xr:uid="{00000000-0005-0000-0000-000087030000}"/>
    <cellStyle name="Normal 2 4 8 2" xfId="455" xr:uid="{00000000-0005-0000-0000-000088030000}"/>
    <cellStyle name="Normal 2 4 8 2 2" xfId="1130" xr:uid="{00000000-0005-0000-0000-000089030000}"/>
    <cellStyle name="Normal 2 4 8 3" xfId="688" xr:uid="{00000000-0005-0000-0000-00008A030000}"/>
    <cellStyle name="Normal 2 4 8 4" xfId="921" xr:uid="{00000000-0005-0000-0000-00008B030000}"/>
    <cellStyle name="Normal 2 4 9" xfId="351" xr:uid="{00000000-0005-0000-0000-00008C030000}"/>
    <cellStyle name="Normal 2 4 9 2" xfId="1026" xr:uid="{00000000-0005-0000-0000-00008D030000}"/>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3" xfId="765" xr:uid="{00000000-0005-0000-0000-0000B0030000}"/>
    <cellStyle name="Normal 6 2 2 2 2 4" xfId="992" xr:uid="{00000000-0005-0000-0000-0000B1030000}"/>
    <cellStyle name="Normal 6 2 2 2 3" xfId="422" xr:uid="{00000000-0005-0000-0000-0000B2030000}"/>
    <cellStyle name="Normal 6 2 2 2 3 2" xfId="1097" xr:uid="{00000000-0005-0000-0000-0000B3030000}"/>
    <cellStyle name="Normal 6 2 2 2 4" xfId="655" xr:uid="{00000000-0005-0000-0000-0000B4030000}"/>
    <cellStyle name="Normal 6 2 2 2 5" xfId="888" xr:uid="{00000000-0005-0000-0000-0000B5030000}"/>
    <cellStyle name="Normal 6 2 2 3" xfId="307" xr:uid="{00000000-0005-0000-0000-0000B6030000}"/>
    <cellStyle name="Normal 6 2 2 3 2" xfId="531" xr:uid="{00000000-0005-0000-0000-0000B7030000}"/>
    <cellStyle name="Normal 6 2 2 3 2 2" xfId="1206" xr:uid="{00000000-0005-0000-0000-0000B8030000}"/>
    <cellStyle name="Normal 6 2 2 3 3" xfId="764" xr:uid="{00000000-0005-0000-0000-0000B9030000}"/>
    <cellStyle name="Normal 6 2 2 3 4" xfId="991" xr:uid="{00000000-0005-0000-0000-0000BA030000}"/>
    <cellStyle name="Normal 6 2 2 4" xfId="421" xr:uid="{00000000-0005-0000-0000-0000BB030000}"/>
    <cellStyle name="Normal 6 2 2 4 2" xfId="1096" xr:uid="{00000000-0005-0000-0000-0000BC030000}"/>
    <cellStyle name="Normal 6 2 2 5" xfId="654" xr:uid="{00000000-0005-0000-0000-0000BD030000}"/>
    <cellStyle name="Normal 6 2 2 6" xfId="887" xr:uid="{00000000-0005-0000-0000-0000BE030000}"/>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3" xfId="766" xr:uid="{00000000-0005-0000-0000-0000C3030000}"/>
    <cellStyle name="Normal 6 2 3 2 4" xfId="993" xr:uid="{00000000-0005-0000-0000-0000C4030000}"/>
    <cellStyle name="Normal 6 2 3 3" xfId="423" xr:uid="{00000000-0005-0000-0000-0000C5030000}"/>
    <cellStyle name="Normal 6 2 3 3 2" xfId="1098" xr:uid="{00000000-0005-0000-0000-0000C6030000}"/>
    <cellStyle name="Normal 6 2 3 4" xfId="656" xr:uid="{00000000-0005-0000-0000-0000C7030000}"/>
    <cellStyle name="Normal 6 2 3 5" xfId="889" xr:uid="{00000000-0005-0000-0000-0000C8030000}"/>
    <cellStyle name="Normal 6 2 4" xfId="306" xr:uid="{00000000-0005-0000-0000-0000C9030000}"/>
    <cellStyle name="Normal 6 2 4 2" xfId="530" xr:uid="{00000000-0005-0000-0000-0000CA030000}"/>
    <cellStyle name="Normal 6 2 4 2 2" xfId="1205" xr:uid="{00000000-0005-0000-0000-0000CB030000}"/>
    <cellStyle name="Normal 6 2 4 3" xfId="763" xr:uid="{00000000-0005-0000-0000-0000CC030000}"/>
    <cellStyle name="Normal 6 2 4 4" xfId="990" xr:uid="{00000000-0005-0000-0000-0000CD030000}"/>
    <cellStyle name="Normal 6 2 5" xfId="420" xr:uid="{00000000-0005-0000-0000-0000CE030000}"/>
    <cellStyle name="Normal 6 2 5 2" xfId="1095" xr:uid="{00000000-0005-0000-0000-0000CF030000}"/>
    <cellStyle name="Normal 6 2 6" xfId="653" xr:uid="{00000000-0005-0000-0000-0000D0030000}"/>
    <cellStyle name="Normal 6 2 7" xfId="886" xr:uid="{00000000-0005-0000-0000-0000D1030000}"/>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3" xfId="768" xr:uid="{00000000-0005-0000-0000-0000D7030000}"/>
    <cellStyle name="Normal 6 3 2 2 4" xfId="995" xr:uid="{00000000-0005-0000-0000-0000D8030000}"/>
    <cellStyle name="Normal 6 3 2 3" xfId="425" xr:uid="{00000000-0005-0000-0000-0000D9030000}"/>
    <cellStyle name="Normal 6 3 2 3 2" xfId="1100" xr:uid="{00000000-0005-0000-0000-0000DA030000}"/>
    <cellStyle name="Normal 6 3 2 4" xfId="658" xr:uid="{00000000-0005-0000-0000-0000DB030000}"/>
    <cellStyle name="Normal 6 3 2 5" xfId="891" xr:uid="{00000000-0005-0000-0000-0000DC030000}"/>
    <cellStyle name="Normal 6 3 3" xfId="310" xr:uid="{00000000-0005-0000-0000-0000DD030000}"/>
    <cellStyle name="Normal 6 3 3 2" xfId="534" xr:uid="{00000000-0005-0000-0000-0000DE030000}"/>
    <cellStyle name="Normal 6 3 3 2 2" xfId="1209" xr:uid="{00000000-0005-0000-0000-0000DF030000}"/>
    <cellStyle name="Normal 6 3 3 3" xfId="767" xr:uid="{00000000-0005-0000-0000-0000E0030000}"/>
    <cellStyle name="Normal 6 3 3 4" xfId="994" xr:uid="{00000000-0005-0000-0000-0000E1030000}"/>
    <cellStyle name="Normal 6 3 4" xfId="424" xr:uid="{00000000-0005-0000-0000-0000E2030000}"/>
    <cellStyle name="Normal 6 3 4 2" xfId="1099" xr:uid="{00000000-0005-0000-0000-0000E3030000}"/>
    <cellStyle name="Normal 6 3 5" xfId="657" xr:uid="{00000000-0005-0000-0000-0000E4030000}"/>
    <cellStyle name="Normal 6 3 6" xfId="890" xr:uid="{00000000-0005-0000-0000-0000E5030000}"/>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3" xfId="769" xr:uid="{00000000-0005-0000-0000-0000EA030000}"/>
    <cellStyle name="Normal 6 4 2 4" xfId="996" xr:uid="{00000000-0005-0000-0000-0000EB030000}"/>
    <cellStyle name="Normal 6 4 3" xfId="426" xr:uid="{00000000-0005-0000-0000-0000EC030000}"/>
    <cellStyle name="Normal 6 4 3 2" xfId="1101" xr:uid="{00000000-0005-0000-0000-0000ED030000}"/>
    <cellStyle name="Normal 6 4 4" xfId="659" xr:uid="{00000000-0005-0000-0000-0000EE030000}"/>
    <cellStyle name="Normal 6 4 5" xfId="892" xr:uid="{00000000-0005-0000-0000-0000EF030000}"/>
    <cellStyle name="Normal 6 5" xfId="305" xr:uid="{00000000-0005-0000-0000-0000F0030000}"/>
    <cellStyle name="Normal 6 5 2" xfId="529" xr:uid="{00000000-0005-0000-0000-0000F1030000}"/>
    <cellStyle name="Normal 6 5 2 2" xfId="1204" xr:uid="{00000000-0005-0000-0000-0000F2030000}"/>
    <cellStyle name="Normal 6 5 3" xfId="762" xr:uid="{00000000-0005-0000-0000-0000F3030000}"/>
    <cellStyle name="Normal 6 5 4" xfId="989" xr:uid="{00000000-0005-0000-0000-0000F4030000}"/>
    <cellStyle name="Normal 6 6" xfId="419" xr:uid="{00000000-0005-0000-0000-0000F5030000}"/>
    <cellStyle name="Normal 6 6 2" xfId="1094" xr:uid="{00000000-0005-0000-0000-0000F6030000}"/>
    <cellStyle name="Normal 6 7" xfId="652" xr:uid="{00000000-0005-0000-0000-0000F7030000}"/>
    <cellStyle name="Normal 6 8" xfId="885" xr:uid="{00000000-0005-0000-0000-0000F8030000}"/>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3" xfId="773" xr:uid="{00000000-0005-0000-0000-000000040000}"/>
    <cellStyle name="Normal 7 2 2 2 2 4" xfId="1000" xr:uid="{00000000-0005-0000-0000-000001040000}"/>
    <cellStyle name="Normal 7 2 2 2 3" xfId="430" xr:uid="{00000000-0005-0000-0000-000002040000}"/>
    <cellStyle name="Normal 7 2 2 2 3 2" xfId="1105" xr:uid="{00000000-0005-0000-0000-000003040000}"/>
    <cellStyle name="Normal 7 2 2 2 4" xfId="663" xr:uid="{00000000-0005-0000-0000-000004040000}"/>
    <cellStyle name="Normal 7 2 2 2 5" xfId="896" xr:uid="{00000000-0005-0000-0000-000005040000}"/>
    <cellStyle name="Normal 7 2 2 3" xfId="315" xr:uid="{00000000-0005-0000-0000-000006040000}"/>
    <cellStyle name="Normal 7 2 2 3 2" xfId="539" xr:uid="{00000000-0005-0000-0000-000007040000}"/>
    <cellStyle name="Normal 7 2 2 3 2 2" xfId="1214" xr:uid="{00000000-0005-0000-0000-000008040000}"/>
    <cellStyle name="Normal 7 2 2 3 3" xfId="772" xr:uid="{00000000-0005-0000-0000-000009040000}"/>
    <cellStyle name="Normal 7 2 2 3 4" xfId="999" xr:uid="{00000000-0005-0000-0000-00000A040000}"/>
    <cellStyle name="Normal 7 2 2 4" xfId="429" xr:uid="{00000000-0005-0000-0000-00000B040000}"/>
    <cellStyle name="Normal 7 2 2 4 2" xfId="1104" xr:uid="{00000000-0005-0000-0000-00000C040000}"/>
    <cellStyle name="Normal 7 2 2 5" xfId="662" xr:uid="{00000000-0005-0000-0000-00000D040000}"/>
    <cellStyle name="Normal 7 2 2 6" xfId="895" xr:uid="{00000000-0005-0000-0000-00000E040000}"/>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3" xfId="774" xr:uid="{00000000-0005-0000-0000-000013040000}"/>
    <cellStyle name="Normal 7 2 3 2 4" xfId="1001" xr:uid="{00000000-0005-0000-0000-000014040000}"/>
    <cellStyle name="Normal 7 2 3 3" xfId="431" xr:uid="{00000000-0005-0000-0000-000015040000}"/>
    <cellStyle name="Normal 7 2 3 3 2" xfId="1106" xr:uid="{00000000-0005-0000-0000-000016040000}"/>
    <cellStyle name="Normal 7 2 3 4" xfId="664" xr:uid="{00000000-0005-0000-0000-000017040000}"/>
    <cellStyle name="Normal 7 2 3 5" xfId="897" xr:uid="{00000000-0005-0000-0000-000018040000}"/>
    <cellStyle name="Normal 7 2 4" xfId="314" xr:uid="{00000000-0005-0000-0000-000019040000}"/>
    <cellStyle name="Normal 7 2 4 2" xfId="538" xr:uid="{00000000-0005-0000-0000-00001A040000}"/>
    <cellStyle name="Normal 7 2 4 2 2" xfId="1213" xr:uid="{00000000-0005-0000-0000-00001B040000}"/>
    <cellStyle name="Normal 7 2 4 3" xfId="771" xr:uid="{00000000-0005-0000-0000-00001C040000}"/>
    <cellStyle name="Normal 7 2 4 4" xfId="998" xr:uid="{00000000-0005-0000-0000-00001D040000}"/>
    <cellStyle name="Normal 7 2 5" xfId="428" xr:uid="{00000000-0005-0000-0000-00001E040000}"/>
    <cellStyle name="Normal 7 2 5 2" xfId="1103" xr:uid="{00000000-0005-0000-0000-00001F040000}"/>
    <cellStyle name="Normal 7 2 6" xfId="661" xr:uid="{00000000-0005-0000-0000-000020040000}"/>
    <cellStyle name="Normal 7 2 7" xfId="894" xr:uid="{00000000-0005-0000-0000-000021040000}"/>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3" xfId="776" xr:uid="{00000000-0005-0000-0000-000027040000}"/>
    <cellStyle name="Normal 7 3 2 2 4" xfId="1003" xr:uid="{00000000-0005-0000-0000-000028040000}"/>
    <cellStyle name="Normal 7 3 2 3" xfId="433" xr:uid="{00000000-0005-0000-0000-000029040000}"/>
    <cellStyle name="Normal 7 3 2 3 2" xfId="1108" xr:uid="{00000000-0005-0000-0000-00002A040000}"/>
    <cellStyle name="Normal 7 3 2 4" xfId="666" xr:uid="{00000000-0005-0000-0000-00002B040000}"/>
    <cellStyle name="Normal 7 3 2 5" xfId="899" xr:uid="{00000000-0005-0000-0000-00002C040000}"/>
    <cellStyle name="Normal 7 3 3" xfId="318" xr:uid="{00000000-0005-0000-0000-00002D040000}"/>
    <cellStyle name="Normal 7 3 3 2" xfId="542" xr:uid="{00000000-0005-0000-0000-00002E040000}"/>
    <cellStyle name="Normal 7 3 3 2 2" xfId="1217" xr:uid="{00000000-0005-0000-0000-00002F040000}"/>
    <cellStyle name="Normal 7 3 3 3" xfId="775" xr:uid="{00000000-0005-0000-0000-000030040000}"/>
    <cellStyle name="Normal 7 3 3 4" xfId="1002" xr:uid="{00000000-0005-0000-0000-000031040000}"/>
    <cellStyle name="Normal 7 3 4" xfId="432" xr:uid="{00000000-0005-0000-0000-000032040000}"/>
    <cellStyle name="Normal 7 3 4 2" xfId="1107" xr:uid="{00000000-0005-0000-0000-000033040000}"/>
    <cellStyle name="Normal 7 3 5" xfId="665" xr:uid="{00000000-0005-0000-0000-000034040000}"/>
    <cellStyle name="Normal 7 3 6" xfId="898" xr:uid="{00000000-0005-0000-0000-000035040000}"/>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3" xfId="777" xr:uid="{00000000-0005-0000-0000-00003A040000}"/>
    <cellStyle name="Normal 7 4 2 4" xfId="1004" xr:uid="{00000000-0005-0000-0000-00003B040000}"/>
    <cellStyle name="Normal 7 4 3" xfId="434" xr:uid="{00000000-0005-0000-0000-00003C040000}"/>
    <cellStyle name="Normal 7 4 3 2" xfId="1109" xr:uid="{00000000-0005-0000-0000-00003D040000}"/>
    <cellStyle name="Normal 7 4 4" xfId="667" xr:uid="{00000000-0005-0000-0000-00003E040000}"/>
    <cellStyle name="Normal 7 4 5" xfId="900" xr:uid="{00000000-0005-0000-0000-00003F040000}"/>
    <cellStyle name="Normal 7 5" xfId="313" xr:uid="{00000000-0005-0000-0000-000040040000}"/>
    <cellStyle name="Normal 7 5 2" xfId="537" xr:uid="{00000000-0005-0000-0000-000041040000}"/>
    <cellStyle name="Normal 7 5 2 2" xfId="1212" xr:uid="{00000000-0005-0000-0000-000042040000}"/>
    <cellStyle name="Normal 7 5 3" xfId="770" xr:uid="{00000000-0005-0000-0000-000043040000}"/>
    <cellStyle name="Normal 7 5 4" xfId="997" xr:uid="{00000000-0005-0000-0000-000044040000}"/>
    <cellStyle name="Normal 7 6" xfId="427" xr:uid="{00000000-0005-0000-0000-000045040000}"/>
    <cellStyle name="Normal 7 6 2" xfId="1102" xr:uid="{00000000-0005-0000-0000-000046040000}"/>
    <cellStyle name="Normal 7 7" xfId="660" xr:uid="{00000000-0005-0000-0000-000047040000}"/>
    <cellStyle name="Normal 7 8" xfId="893" xr:uid="{00000000-0005-0000-0000-000048040000}"/>
    <cellStyle name="Normal 8" xfId="169" xr:uid="{00000000-0005-0000-0000-000049040000}"/>
    <cellStyle name="Normal 8 2" xfId="321" xr:uid="{00000000-0005-0000-0000-00004A040000}"/>
    <cellStyle name="Normal 9" xfId="170" xr:uid="{00000000-0005-0000-0000-00004B040000}"/>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3" xfId="780" xr:uid="{00000000-0005-0000-0000-000051040000}"/>
    <cellStyle name="Normal 9 2 2 2 4" xfId="1007" xr:uid="{00000000-0005-0000-0000-000052040000}"/>
    <cellStyle name="Normal 9 2 2 3" xfId="437" xr:uid="{00000000-0005-0000-0000-000053040000}"/>
    <cellStyle name="Normal 9 2 2 3 2" xfId="1112" xr:uid="{00000000-0005-0000-0000-000054040000}"/>
    <cellStyle name="Normal 9 2 2 4" xfId="670" xr:uid="{00000000-0005-0000-0000-000055040000}"/>
    <cellStyle name="Normal 9 2 2 5" xfId="903" xr:uid="{00000000-0005-0000-0000-000056040000}"/>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3" xfId="804" xr:uid="{00000000-0005-0000-0000-00005F040000}"/>
    <cellStyle name="Normal 9 2 3 2 2 2 2 2 4" xfId="1025" xr:uid="{00000000-0005-0000-0000-000060040000}"/>
    <cellStyle name="Normal 9 2 3 2 2 2 2 3" xfId="454" xr:uid="{00000000-0005-0000-0000-000061040000}"/>
    <cellStyle name="Normal 9 2 3 2 2 2 2 3 2" xfId="1129" xr:uid="{00000000-0005-0000-0000-000062040000}"/>
    <cellStyle name="Normal 9 2 3 2 2 2 2 4" xfId="687" xr:uid="{00000000-0005-0000-0000-000063040000}"/>
    <cellStyle name="Normal 9 2 3 2 2 2 2 5" xfId="920" xr:uid="{00000000-0005-0000-0000-000064040000}"/>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3" xfId="799" xr:uid="{00000000-0005-0000-0000-000068040000}"/>
    <cellStyle name="Normal 9 2 3 2 2 2 3 4" xfId="1020" xr:uid="{00000000-0005-0000-0000-000069040000}"/>
    <cellStyle name="Normal 9 2 3 2 2 2 4" xfId="449" xr:uid="{00000000-0005-0000-0000-00006A040000}"/>
    <cellStyle name="Normal 9 2 3 2 2 2 4 2" xfId="1124" xr:uid="{00000000-0005-0000-0000-00006B040000}"/>
    <cellStyle name="Normal 9 2 3 2 2 2 5" xfId="682" xr:uid="{00000000-0005-0000-0000-00006C040000}"/>
    <cellStyle name="Normal 9 2 3 2 2 2 6" xfId="915" xr:uid="{00000000-0005-0000-0000-00006D040000}"/>
    <cellStyle name="Normal 9 2 3 2 2 3" xfId="343" xr:uid="{00000000-0005-0000-0000-00006E040000}"/>
    <cellStyle name="Normal 9 2 3 2 2 3 2" xfId="564" xr:uid="{00000000-0005-0000-0000-00006F040000}"/>
    <cellStyle name="Normal 9 2 3 2 2 3 2 2" xfId="1239" xr:uid="{00000000-0005-0000-0000-000070040000}"/>
    <cellStyle name="Normal 9 2 3 2 2 3 3" xfId="797" xr:uid="{00000000-0005-0000-0000-000071040000}"/>
    <cellStyle name="Normal 9 2 3 2 2 3 4" xfId="1018" xr:uid="{00000000-0005-0000-0000-000072040000}"/>
    <cellStyle name="Normal 9 2 3 2 2 4" xfId="447" xr:uid="{00000000-0005-0000-0000-000073040000}"/>
    <cellStyle name="Normal 9 2 3 2 2 4 2" xfId="1122" xr:uid="{00000000-0005-0000-0000-000074040000}"/>
    <cellStyle name="Normal 9 2 3 2 2 5" xfId="680" xr:uid="{00000000-0005-0000-0000-000075040000}"/>
    <cellStyle name="Normal 9 2 3 2 2 6" xfId="913" xr:uid="{00000000-0005-0000-0000-000076040000}"/>
    <cellStyle name="Normal 9 2 3 2 3" xfId="338" xr:uid="{00000000-0005-0000-0000-000077040000}"/>
    <cellStyle name="Normal 9 2 3 2 3 2" xfId="559" xr:uid="{00000000-0005-0000-0000-000078040000}"/>
    <cellStyle name="Normal 9 2 3 2 3 2 2" xfId="1234" xr:uid="{00000000-0005-0000-0000-000079040000}"/>
    <cellStyle name="Normal 9 2 3 2 3 3" xfId="792" xr:uid="{00000000-0005-0000-0000-00007A040000}"/>
    <cellStyle name="Normal 9 2 3 2 3 4" xfId="1013" xr:uid="{00000000-0005-0000-0000-00007B040000}"/>
    <cellStyle name="Normal 9 2 3 2 4" xfId="443" xr:uid="{00000000-0005-0000-0000-00007C040000}"/>
    <cellStyle name="Normal 9 2 3 2 4 2" xfId="1118" xr:uid="{00000000-0005-0000-0000-00007D040000}"/>
    <cellStyle name="Normal 9 2 3 2 5" xfId="676" xr:uid="{00000000-0005-0000-0000-00007E040000}"/>
    <cellStyle name="Normal 9 2 3 2 6" xfId="909" xr:uid="{00000000-0005-0000-0000-00007F040000}"/>
    <cellStyle name="Normal 9 2 3 3" xfId="325" xr:uid="{00000000-0005-0000-0000-000080040000}"/>
    <cellStyle name="Normal 9 2 3 3 2" xfId="548" xr:uid="{00000000-0005-0000-0000-000081040000}"/>
    <cellStyle name="Normal 9 2 3 3 2 2" xfId="1223" xr:uid="{00000000-0005-0000-0000-000082040000}"/>
    <cellStyle name="Normal 9 2 3 3 3" xfId="781" xr:uid="{00000000-0005-0000-0000-000083040000}"/>
    <cellStyle name="Normal 9 2 3 3 4" xfId="1008" xr:uid="{00000000-0005-0000-0000-000084040000}"/>
    <cellStyle name="Normal 9 2 3 4" xfId="438" xr:uid="{00000000-0005-0000-0000-000085040000}"/>
    <cellStyle name="Normal 9 2 3 4 2" xfId="1113" xr:uid="{00000000-0005-0000-0000-000086040000}"/>
    <cellStyle name="Normal 9 2 3 5" xfId="671" xr:uid="{00000000-0005-0000-0000-000087040000}"/>
    <cellStyle name="Normal 9 2 3 6" xfId="904" xr:uid="{00000000-0005-0000-0000-000088040000}"/>
    <cellStyle name="Normal 9 2 4" xfId="323" xr:uid="{00000000-0005-0000-0000-000089040000}"/>
    <cellStyle name="Normal 9 2 4 2" xfId="546" xr:uid="{00000000-0005-0000-0000-00008A040000}"/>
    <cellStyle name="Normal 9 2 4 2 2" xfId="1221" xr:uid="{00000000-0005-0000-0000-00008B040000}"/>
    <cellStyle name="Normal 9 2 4 3" xfId="779" xr:uid="{00000000-0005-0000-0000-00008C040000}"/>
    <cellStyle name="Normal 9 2 4 4" xfId="1006" xr:uid="{00000000-0005-0000-0000-00008D040000}"/>
    <cellStyle name="Normal 9 2 5" xfId="436" xr:uid="{00000000-0005-0000-0000-00008E040000}"/>
    <cellStyle name="Normal 9 2 5 2" xfId="1111" xr:uid="{00000000-0005-0000-0000-00008F040000}"/>
    <cellStyle name="Normal 9 2 6" xfId="669" xr:uid="{00000000-0005-0000-0000-000090040000}"/>
    <cellStyle name="Normal 9 2 7" xfId="902" xr:uid="{00000000-0005-0000-0000-000091040000}"/>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3" xfId="782" xr:uid="{00000000-0005-0000-0000-000096040000}"/>
    <cellStyle name="Normal 9 3 2 4" xfId="1009" xr:uid="{00000000-0005-0000-0000-000097040000}"/>
    <cellStyle name="Normal 9 3 3" xfId="439" xr:uid="{00000000-0005-0000-0000-000098040000}"/>
    <cellStyle name="Normal 9 3 3 2" xfId="1114" xr:uid="{00000000-0005-0000-0000-000099040000}"/>
    <cellStyle name="Normal 9 3 4" xfId="672" xr:uid="{00000000-0005-0000-0000-00009A040000}"/>
    <cellStyle name="Normal 9 3 5" xfId="905" xr:uid="{00000000-0005-0000-0000-00009B040000}"/>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3" xfId="783" xr:uid="{00000000-0005-0000-0000-0000A0040000}"/>
    <cellStyle name="Normal 9 4 2 4" xfId="1010" xr:uid="{00000000-0005-0000-0000-0000A1040000}"/>
    <cellStyle name="Normal 9 4 3" xfId="440" xr:uid="{00000000-0005-0000-0000-0000A2040000}"/>
    <cellStyle name="Normal 9 4 3 2" xfId="1115" xr:uid="{00000000-0005-0000-0000-0000A3040000}"/>
    <cellStyle name="Normal 9 4 4" xfId="673" xr:uid="{00000000-0005-0000-0000-0000A4040000}"/>
    <cellStyle name="Normal 9 4 5" xfId="906" xr:uid="{00000000-0005-0000-0000-0000A5040000}"/>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3" xfId="800" xr:uid="{00000000-0005-0000-0000-0000AA040000}"/>
    <cellStyle name="Normal 9 5 2 4" xfId="1021" xr:uid="{00000000-0005-0000-0000-0000AB040000}"/>
    <cellStyle name="Normal 9 5 3" xfId="450" xr:uid="{00000000-0005-0000-0000-0000AC040000}"/>
    <cellStyle name="Normal 9 5 3 2" xfId="1125" xr:uid="{00000000-0005-0000-0000-0000AD040000}"/>
    <cellStyle name="Normal 9 5 4" xfId="683" xr:uid="{00000000-0005-0000-0000-0000AE040000}"/>
    <cellStyle name="Normal 9 5 5" xfId="916" xr:uid="{00000000-0005-0000-0000-0000AF040000}"/>
    <cellStyle name="Normal 9 6" xfId="322" xr:uid="{00000000-0005-0000-0000-0000B0040000}"/>
    <cellStyle name="Normal 9 6 2" xfId="545" xr:uid="{00000000-0005-0000-0000-0000B1040000}"/>
    <cellStyle name="Normal 9 6 2 2" xfId="1220" xr:uid="{00000000-0005-0000-0000-0000B2040000}"/>
    <cellStyle name="Normal 9 6 3" xfId="778" xr:uid="{00000000-0005-0000-0000-0000B3040000}"/>
    <cellStyle name="Normal 9 6 4" xfId="1005" xr:uid="{00000000-0005-0000-0000-0000B4040000}"/>
    <cellStyle name="Normal 9 7" xfId="435" xr:uid="{00000000-0005-0000-0000-0000B5040000}"/>
    <cellStyle name="Normal 9 7 2" xfId="1110" xr:uid="{00000000-0005-0000-0000-0000B6040000}"/>
    <cellStyle name="Normal 9 8" xfId="668" xr:uid="{00000000-0005-0000-0000-0000B7040000}"/>
    <cellStyle name="Normal 9 9" xfId="901" xr:uid="{00000000-0005-0000-0000-0000B8040000}"/>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3" xfId="1278" xr:uid="{00000000-0005-0000-0000-0000BE040000}"/>
    <cellStyle name="Note 2 2 3" xfId="579" xr:uid="{00000000-0005-0000-0000-0000BF040000}"/>
    <cellStyle name="Note 2 2 3 2" xfId="1254" xr:uid="{00000000-0005-0000-0000-0000C0040000}"/>
    <cellStyle name="Note 2 2 3 3" xfId="1290" xr:uid="{00000000-0005-0000-0000-0000C1040000}"/>
    <cellStyle name="Note 2 2 4" xfId="785" xr:uid="{00000000-0005-0000-0000-0000C2040000}"/>
    <cellStyle name="Note 2 2 5" xfId="812" xr:uid="{00000000-0005-0000-0000-0000C3040000}"/>
    <cellStyle name="Note 2 2 6" xfId="1266" xr:uid="{00000000-0005-0000-0000-0000C4040000}"/>
    <cellStyle name="Note 3" xfId="328" xr:uid="{00000000-0005-0000-0000-0000C5040000}"/>
    <cellStyle name="Note 3 2" xfId="551" xr:uid="{00000000-0005-0000-0000-0000C6040000}"/>
    <cellStyle name="Note 3 2 2" xfId="1226" xr:uid="{00000000-0005-0000-0000-0000C7040000}"/>
    <cellStyle name="Note 3 2 3" xfId="1277" xr:uid="{00000000-0005-0000-0000-0000C8040000}"/>
    <cellStyle name="Note 3 3" xfId="578" xr:uid="{00000000-0005-0000-0000-0000C9040000}"/>
    <cellStyle name="Note 3 3 2" xfId="1253" xr:uid="{00000000-0005-0000-0000-0000CA040000}"/>
    <cellStyle name="Note 3 3 3" xfId="1289" xr:uid="{00000000-0005-0000-0000-0000CB040000}"/>
    <cellStyle name="Note 3 4" xfId="784" xr:uid="{00000000-0005-0000-0000-0000CC040000}"/>
    <cellStyle name="Note 3 5" xfId="811" xr:uid="{00000000-0005-0000-0000-0000CD040000}"/>
    <cellStyle name="Note 3 6" xfId="1265" xr:uid="{00000000-0005-0000-0000-0000CE040000}"/>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3" xfId="1279" xr:uid="{00000000-0005-0000-0000-0000D4040000}"/>
    <cellStyle name="Output 2 3" xfId="580" xr:uid="{00000000-0005-0000-0000-0000D5040000}"/>
    <cellStyle name="Output 2 3 2" xfId="1255" xr:uid="{00000000-0005-0000-0000-0000D6040000}"/>
    <cellStyle name="Output 2 3 3" xfId="1291" xr:uid="{00000000-0005-0000-0000-0000D7040000}"/>
    <cellStyle name="Output 2 4" xfId="786" xr:uid="{00000000-0005-0000-0000-0000D8040000}"/>
    <cellStyle name="Output 2 5" xfId="813" xr:uid="{00000000-0005-0000-0000-0000D9040000}"/>
    <cellStyle name="Output 2 6" xfId="1267" xr:uid="{00000000-0005-0000-0000-0000DA040000}"/>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3" xfId="1280" xr:uid="{00000000-0005-0000-0000-0000E5040000}"/>
    <cellStyle name="Total 2 3" xfId="581" xr:uid="{00000000-0005-0000-0000-0000E6040000}"/>
    <cellStyle name="Total 2 3 2" xfId="1256" xr:uid="{00000000-0005-0000-0000-0000E7040000}"/>
    <cellStyle name="Total 2 3 3" xfId="1292" xr:uid="{00000000-0005-0000-0000-0000E8040000}"/>
    <cellStyle name="Total 2 4" xfId="787" xr:uid="{00000000-0005-0000-0000-0000E9040000}"/>
    <cellStyle name="Total 2 5" xfId="814" xr:uid="{00000000-0005-0000-0000-0000EA040000}"/>
    <cellStyle name="Total 2 6" xfId="1268" xr:uid="{00000000-0005-0000-0000-0000EB040000}"/>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3" xfId="1281" xr:uid="{00000000-0005-0000-0000-0000F0040000}"/>
    <cellStyle name="Totalt 2 2 3" xfId="582" xr:uid="{00000000-0005-0000-0000-0000F1040000}"/>
    <cellStyle name="Totalt 2 2 3 2" xfId="1257" xr:uid="{00000000-0005-0000-0000-0000F2040000}"/>
    <cellStyle name="Totalt 2 2 3 3" xfId="1293" xr:uid="{00000000-0005-0000-0000-0000F3040000}"/>
    <cellStyle name="Totalt 2 2 4" xfId="788" xr:uid="{00000000-0005-0000-0000-0000F4040000}"/>
    <cellStyle name="Totalt 2 2 5" xfId="815" xr:uid="{00000000-0005-0000-0000-0000F5040000}"/>
    <cellStyle name="Totalt 2 2 6" xfId="1269" xr:uid="{00000000-0005-0000-0000-0000F6040000}"/>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3" xfId="1282" xr:uid="{00000000-0005-0000-0000-0000FF040000}"/>
    <cellStyle name="Utdata 2 2 3" xfId="583" xr:uid="{00000000-0005-0000-0000-000000050000}"/>
    <cellStyle name="Utdata 2 2 3 2" xfId="1258" xr:uid="{00000000-0005-0000-0000-000001050000}"/>
    <cellStyle name="Utdata 2 2 3 3" xfId="1294" xr:uid="{00000000-0005-0000-0000-000002050000}"/>
    <cellStyle name="Utdata 2 2 4" xfId="789" xr:uid="{00000000-0005-0000-0000-000003050000}"/>
    <cellStyle name="Utdata 2 2 5" xfId="816" xr:uid="{00000000-0005-0000-0000-000004050000}"/>
    <cellStyle name="Utdata 2 2 6" xfId="1270" xr:uid="{00000000-0005-0000-0000-000005050000}"/>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123819</xdr:rowOff>
    </xdr:from>
    <xdr:to>
      <xdr:col>10</xdr:col>
      <xdr:colOff>447675</xdr:colOff>
      <xdr:row>95</xdr:row>
      <xdr:rowOff>142875</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22250" y="285744"/>
          <a:ext cx="7845425" cy="152400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31.08.2022</a:t>
          </a:r>
          <a:r>
            <a:rPr lang="nb-NO" sz="1600" b="1" i="0" baseline="0">
              <a:solidFill>
                <a:schemeClr val="accent1"/>
              </a:solidFill>
              <a:effectLst/>
              <a:latin typeface="Arial" pitchFamily="34" charset="0"/>
              <a:ea typeface="+mn-ea"/>
              <a:cs typeface="Arial" pitchFamily="34" charset="0"/>
            </a:rPr>
            <a:t> for bruttobudsjetterte virksomheter som benytter de statlige regnskapsstandardene (SRS)</a:t>
          </a:r>
        </a:p>
        <a:p>
          <a:pPr rtl="0"/>
          <a:endParaRPr lang="nb-NO" sz="1100">
            <a:solidFill>
              <a:sysClr val="windowText" lastClr="000000"/>
            </a:solidFill>
            <a:effectLst/>
            <a:latin typeface="+mn-lt"/>
            <a:ea typeface="+mn-ea"/>
            <a:cs typeface="+mn-cs"/>
          </a:endParaRPr>
        </a:p>
        <a:p>
          <a:pPr rtl="0"/>
          <a:r>
            <a:rPr lang="nb-NO" sz="1100">
              <a:solidFill>
                <a:sysClr val="windowText" lastClr="000000"/>
              </a:solidFill>
              <a:effectLst/>
              <a:latin typeface="+mn-lt"/>
              <a:ea typeface="+mn-ea"/>
              <a:cs typeface="+mn-cs"/>
            </a:rPr>
            <a:t>Datoen</a:t>
          </a:r>
          <a:r>
            <a:rPr lang="nb-NO" sz="1100" baseline="0">
              <a:solidFill>
                <a:sysClr val="windowText" lastClr="000000"/>
              </a:solidFill>
              <a:effectLst/>
              <a:latin typeface="+mn-lt"/>
              <a:ea typeface="+mn-ea"/>
              <a:cs typeface="+mn-cs"/>
            </a:rPr>
            <a:t> i rapporteringspakken er oppdatert til 31.08.2022</a:t>
          </a:r>
          <a:r>
            <a:rPr lang="nb-NO" sz="1100">
              <a:solidFill>
                <a:sysClr val="windowText" lastClr="000000"/>
              </a:solidFill>
              <a:effectLst/>
              <a:latin typeface="+mn-lt"/>
              <a:ea typeface="+mn-ea"/>
              <a:cs typeface="+mn-cs"/>
            </a:rPr>
            <a:t>. </a:t>
          </a:r>
          <a:r>
            <a:rPr lang="nb-NO" sz="1100" baseline="0">
              <a:solidFill>
                <a:sysClr val="windowText" lastClr="000000"/>
              </a:solidFill>
              <a:effectLst/>
              <a:latin typeface="+mn-lt"/>
              <a:ea typeface="+mn-ea"/>
              <a:cs typeface="+mn-cs"/>
            </a:rPr>
            <a:t>Denne rapporteringspakken er tilpasset bruttobudsjetterte virksomheter. </a:t>
          </a:r>
          <a:endParaRPr lang="nb-NO" sz="1100" b="0" i="0" baseline="0">
            <a:solidFill>
              <a:sysClr val="windowText" lastClr="000000"/>
            </a:solidFill>
            <a:effectLst/>
            <a:latin typeface="Arial" pitchFamily="34" charset="0"/>
            <a:ea typeface="+mn-ea"/>
            <a:cs typeface="Arial" pitchFamily="34" charset="0"/>
          </a:endParaRPr>
        </a:p>
        <a:p>
          <a:pPr rtl="0"/>
          <a:endParaRPr lang="nb-NO" sz="1100" b="0" i="0" baseline="0">
            <a:solidFill>
              <a:sysClr val="windowText" lastClr="000000"/>
            </a:solidFill>
            <a:effectLst/>
            <a:latin typeface="Arial" pitchFamily="34" charset="0"/>
            <a:ea typeface="+mn-ea"/>
            <a:cs typeface="Arial" pitchFamily="34" charset="0"/>
          </a:endParaRPr>
        </a:p>
        <a:p>
          <a:pPr rtl="0"/>
          <a:r>
            <a:rPr lang="nb-NO" sz="1100" b="1" i="0" u="none" strike="noStrike" baseline="0">
              <a:solidFill>
                <a:sysClr val="windowText" lastClr="000000"/>
              </a:solidFill>
              <a:latin typeface="+mn-lt"/>
              <a:ea typeface="+mn-ea"/>
              <a:cs typeface="+mn-cs"/>
            </a:rPr>
            <a:t>Note 2 Lønnskostnader</a:t>
          </a:r>
        </a:p>
        <a:p>
          <a:pPr rtl="0"/>
          <a:r>
            <a:rPr lang="nb-NO" sz="1100" b="0" i="0" baseline="0">
              <a:solidFill>
                <a:schemeClr val="dk1"/>
              </a:solidFill>
              <a:effectLst/>
              <a:latin typeface="+mn-lt"/>
              <a:ea typeface="+mn-ea"/>
              <a:cs typeface="+mn-cs"/>
            </a:rPr>
            <a:t>Tekstlig omtale av pensjonskostnader er endret etter oppdatering av rundskriv R-118 Regnskapsføring av pensjonspremie for statlige virksomheter. I rundskrivet framgår det at alle statlige virksomheter fra 1. januar 2022 skal betale en virksomhetsspesifikk hendelsesbasert arbeidsgiverandel som del av pensjonspremien. </a:t>
          </a:r>
          <a:endParaRPr lang="nb-NO">
            <a:effectLst/>
          </a:endParaRPr>
        </a:p>
        <a:p>
          <a:pPr rtl="0"/>
          <a:endParaRPr lang="nb-NO" sz="1100" b="1" i="0" u="none" strike="noStrike" baseline="0">
            <a:solidFill>
              <a:sysClr val="windowText" lastClr="000000"/>
            </a:solidFill>
            <a:latin typeface="+mn-lt"/>
            <a:ea typeface="+mn-ea"/>
            <a:cs typeface="+mn-cs"/>
          </a:endParaRPr>
        </a:p>
        <a:p>
          <a:pPr rtl="0"/>
          <a:r>
            <a:rPr lang="nb-NO" sz="1100" b="1" i="0" u="none" strike="noStrike" baseline="0">
              <a:solidFill>
                <a:sysClr val="windowText" lastClr="000000"/>
              </a:solidFill>
              <a:latin typeface="+mn-lt"/>
              <a:ea typeface="+mn-ea"/>
              <a:cs typeface="+mn-cs"/>
            </a:rPr>
            <a:t>Bevilgningsrapportering og artskontorapportering</a:t>
          </a:r>
          <a:endParaRPr lang="nb-NO" sz="1100" b="0" i="0" u="none" strike="noStrike" baseline="0">
            <a:solidFill>
              <a:sysClr val="windowText" lastClr="000000"/>
            </a:solidFill>
            <a:latin typeface="+mn-lt"/>
            <a:ea typeface="+mn-ea"/>
            <a:cs typeface="+mn-cs"/>
          </a:endParaRPr>
        </a:p>
        <a:p>
          <a:pPr rtl="0"/>
          <a:r>
            <a:rPr lang="nb-NO" sz="1100" b="0" i="0" u="none" strike="noStrike" baseline="0">
              <a:solidFill>
                <a:sysClr val="windowText" lastClr="000000"/>
              </a:solidFill>
              <a:latin typeface="+mn-lt"/>
              <a:ea typeface="+mn-ea"/>
              <a:cs typeface="+mn-cs"/>
            </a:rPr>
            <a:t>Rapporteringspakken er tilpasset delårsrapportering. Når det gjelder bevilgningsrapporteringen for bruttobudsjetterte virksomheter betyr dette at mer-/mindreutgift og mer-/mindreinntekt ikke er en del av oppstillingen. Beholdninger rapportert til kapitalregnskapet, med unntak av mellomværende med statskassen, presenteres ikke. Note B om forklaring til brukte fullmakter og beregning av mulig overførbart beløp til neste år er ikke en del av rapporteringspakken ved delårsrapportering.  </a:t>
          </a:r>
        </a:p>
        <a:p>
          <a:pPr rtl="0"/>
          <a:endParaRPr lang="nb-NO" sz="1100" b="0" i="0" u="none" strike="noStrike" baseline="0">
            <a:solidFill>
              <a:sysClr val="windowText" lastClr="000000"/>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I artskontorapporteringen er det spesifisert på egne regnskapslinjer hva som skal inngå i mellomværende med statskassen jf. rundskriv R-101 Statens kontoplan for statsbudsjettet og statsregnskapet. For mer informasjon over hva som inngår i de ulike regnskapslinjene se omtale av Regnskapsføring av mellomværende med statskassen på DFØs nettsider. </a:t>
          </a:r>
        </a:p>
        <a:p>
          <a:pPr rtl="0"/>
          <a:endParaRPr lang="nb-NO" sz="1100" b="0" i="0" u="none" strike="noStrike" baseline="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a:t>
          </a: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Virksomhetens resultatregnskap og balanse skal presenteres i samsvar med oppstillingsplanen. </a:t>
          </a:r>
          <a:r>
            <a:rPr lang="nb-NO" sz="1100" b="0" i="0" u="none" strike="noStrike" baseline="0">
              <a:solidFill>
                <a:schemeClr val="dk1"/>
              </a:solidFill>
              <a:latin typeface="+mn-lt"/>
              <a:ea typeface="+mn-ea"/>
              <a:cs typeface="+mn-cs"/>
            </a:rPr>
            <a:t>Regnskapslinjer som ikke inneholder beløp kan slettes, men alle overskrifter må beholdes. </a:t>
          </a:r>
          <a:r>
            <a:rPr lang="nb-NO" sz="1100" b="0" i="0" baseline="0">
              <a:solidFill>
                <a:schemeClr val="dk1"/>
              </a:solidFill>
              <a:effectLst/>
              <a:latin typeface="+mn-lt"/>
              <a:ea typeface="+mn-ea"/>
              <a:cs typeface="+mn-cs"/>
            </a:rPr>
            <a:t>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endParaRPr lang="nb-NO" sz="11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nb-NO"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i="0" u="none" strike="noStrike" baseline="0">
              <a:solidFill>
                <a:schemeClr val="dk1"/>
              </a:solidFill>
              <a:latin typeface="+mn-lt"/>
              <a:ea typeface="+mn-ea"/>
              <a:cs typeface="+mn-cs"/>
            </a:rPr>
            <a:t> Virksomheten kan supplere med flere regnskapslinjer og overskrifter dersom det er n</a:t>
          </a:r>
          <a:r>
            <a:rPr lang="nb-NO" sz="1100" b="0" i="0" baseline="0">
              <a:solidFill>
                <a:schemeClr val="dk1"/>
              </a:solidFill>
              <a:effectLst/>
              <a:latin typeface="+mn-lt"/>
              <a:ea typeface="+mn-ea"/>
              <a:cs typeface="+mn-cs"/>
            </a:rPr>
            <a:t>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endParaRPr lang="nb-NO" sz="1100" b="0" i="0" u="none" strike="noStrike"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r>
            <a:rPr lang="nb-NO" sz="1100" b="0" i="0" u="none" strike="noStrike" baseline="0">
              <a:solidFill>
                <a:schemeClr val="dk1"/>
              </a:solidFill>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p>
        <a:p>
          <a:pPr marL="0" marR="0" indent="0" defTabSz="914400" eaLnBrk="1" fontAlgn="auto" latinLnBrk="0" hangingPunct="1">
            <a:lnSpc>
              <a:spcPct val="100000"/>
            </a:lnSpc>
            <a:spcBef>
              <a:spcPts val="0"/>
            </a:spcBef>
            <a:spcAft>
              <a:spcPts val="0"/>
            </a:spcAft>
            <a:buClrTx/>
            <a:buSzTx/>
            <a:buFontTx/>
            <a:buNone/>
            <a:tabLst/>
            <a:defRPr/>
          </a:pPr>
          <a:endParaRPr lang="nb-NO" sz="12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29</xdr:row>
      <xdr:rowOff>19050</xdr:rowOff>
    </xdr:from>
    <xdr:to>
      <xdr:col>7</xdr:col>
      <xdr:colOff>19051</xdr:colOff>
      <xdr:row>32</xdr:row>
      <xdr:rowOff>123825</xdr:rowOff>
    </xdr:to>
    <xdr:sp macro="" textlink="">
      <xdr:nvSpPr>
        <xdr:cNvPr id="2" name="TekstSylinder 1">
          <a:extLst>
            <a:ext uri="{FF2B5EF4-FFF2-40B4-BE49-F238E27FC236}">
              <a16:creationId xmlns:a16="http://schemas.microsoft.com/office/drawing/2014/main" id="{3D3A5B0B-F4CB-4999-BB64-E5F97165AE38}"/>
            </a:ext>
          </a:extLst>
        </xdr:cNvPr>
        <xdr:cNvSpPr txBox="1"/>
      </xdr:nvSpPr>
      <xdr:spPr>
        <a:xfrm>
          <a:off x="19051" y="5324475"/>
          <a:ext cx="866775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a:t>
          </a:r>
          <a:endParaRPr lang="nb-NO"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4</xdr:col>
      <xdr:colOff>1409700</xdr:colOff>
      <xdr:row>13</xdr:row>
      <xdr:rowOff>180975</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57150" y="1438276"/>
          <a:ext cx="7905750"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15</xdr:row>
      <xdr:rowOff>2</xdr:rowOff>
    </xdr:from>
    <xdr:to>
      <xdr:col>5</xdr:col>
      <xdr:colOff>0</xdr:colOff>
      <xdr:row>36</xdr:row>
      <xdr:rowOff>95250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9525" y="2857502"/>
          <a:ext cx="6951663" cy="4095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rPr>
            <a:t>Pensjoner kostnadsføres i resultatregnskapet. Premiesats for 2022 er av SPK estimert til xx,x prosent. </a:t>
          </a:r>
        </a:p>
        <a:p>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200" i="1">
              <a:solidFill>
                <a:schemeClr val="dk1"/>
              </a:solidFill>
              <a:latin typeface="Times New Roman" panose="02020603050405020304" pitchFamily="18" charset="0"/>
              <a:ea typeface="+mn-ea"/>
              <a:cs typeface="Times New Roman" panose="02020603050405020304" pitchFamily="18" charset="0"/>
            </a:rPr>
            <a:t>For virksomheter som i 2021 benyttet en forenklet modell for premiebetaling</a:t>
          </a:r>
        </a:p>
        <a:p>
          <a:pPr eaLnBrk="1" fontAlgn="auto" latinLnBrk="0" hangingPunct="1"/>
          <a:r>
            <a:rPr lang="nb-NO" sz="1200">
              <a:solidFill>
                <a:schemeClr val="dk1"/>
              </a:solidFill>
              <a:latin typeface="Times New Roman" panose="02020603050405020304" pitchFamily="18" charset="0"/>
              <a:ea typeface="+mn-ea"/>
              <a:cs typeface="Times New Roman" panose="02020603050405020304" pitchFamily="18" charset="0"/>
            </a:rPr>
            <a:t>For regnskapsåret 2021 benyttet virksomheten en forenklet modell for premiebetaling, noe som innebar betaling av en fast premiesats for arbeidsgiverandelen på 12 prosent. </a:t>
          </a:r>
        </a:p>
        <a:p>
          <a:pPr eaLnBrk="1" fontAlgn="auto" latinLnBrk="0" hangingPunct="1"/>
          <a:endParaRPr lang="nb-NO" sz="1200">
            <a:solidFill>
              <a:schemeClr val="dk1"/>
            </a:solidFill>
            <a:latin typeface="Times New Roman" panose="02020603050405020304" pitchFamily="18" charset="0"/>
            <a:ea typeface="+mn-ea"/>
            <a:cs typeface="Times New Roman" panose="02020603050405020304" pitchFamily="18" charset="0"/>
          </a:endParaRPr>
        </a:p>
        <a:p>
          <a:pPr eaLnBrk="1" fontAlgn="auto" latinLnBrk="0" hangingPunct="1"/>
          <a:r>
            <a:rPr lang="nb-NO" sz="1200" i="1">
              <a:solidFill>
                <a:schemeClr val="dk1"/>
              </a:solidFill>
              <a:latin typeface="Times New Roman" panose="02020603050405020304" pitchFamily="18" charset="0"/>
              <a:ea typeface="+mn-ea"/>
              <a:cs typeface="Times New Roman" panose="02020603050405020304" pitchFamily="18" charset="0"/>
            </a:rPr>
            <a:t>For virksomheter som i 2021 betalte en virksomhetsspesifikk pensjonspremie til SPK</a:t>
          </a:r>
        </a:p>
        <a:p>
          <a:pPr eaLnBrk="1" fontAlgn="auto" latinLnBrk="0" hangingPunct="1"/>
          <a:r>
            <a:rPr lang="nb-NO" sz="1200">
              <a:solidFill>
                <a:schemeClr val="dk1"/>
              </a:solidFill>
              <a:latin typeface="Times New Roman" panose="02020603050405020304" pitchFamily="18" charset="0"/>
              <a:ea typeface="+mn-ea"/>
              <a:cs typeface="Times New Roman" panose="02020603050405020304" pitchFamily="18" charset="0"/>
            </a:rPr>
            <a:t>For regnskapsåret 2021 benyttet virksomheten en virksomhetsspesifikk premiesats ved betaling av pensjonspremie til SPK, premiesatsen for 2021 var yy,y prosent</a:t>
          </a:r>
          <a:r>
            <a:rPr lang="nb-NO" sz="1100" baseline="0">
              <a:solidFill>
                <a:schemeClr val="dk1"/>
              </a:solidFill>
              <a:effectLst/>
              <a:latin typeface="+mn-lt"/>
              <a:ea typeface="+mn-ea"/>
              <a:cs typeface="+mn-cs"/>
            </a:rPr>
            <a:t>. </a:t>
          </a:r>
          <a:endParaRPr lang="nb-NO" sz="1200">
            <a:effectLst/>
          </a:endParaRPr>
        </a:p>
        <a:p>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200">
              <a:latin typeface="Times New Roman" panose="02020603050405020304" pitchFamily="18" charset="0"/>
              <a:cs typeface="Times New Roman" panose="02020603050405020304" pitchFamily="18" charset="0"/>
            </a:rPr>
            <a:t>Fra 2022 har SPK lagt om pensjonspremiemodellen for statlige virksomheter. Fra 1.1.2022 betaler alle statlige</a:t>
          </a:r>
          <a:r>
            <a:rPr lang="nb-NO" sz="1200" baseline="0">
              <a:latin typeface="Times New Roman" panose="02020603050405020304" pitchFamily="18" charset="0"/>
              <a:cs typeface="Times New Roman" panose="02020603050405020304" pitchFamily="18" charset="0"/>
            </a:rPr>
            <a:t> virksomheter </a:t>
          </a:r>
          <a:r>
            <a:rPr lang="nb-NO" sz="1200">
              <a:latin typeface="Times New Roman" panose="02020603050405020304" pitchFamily="18" charset="0"/>
              <a:cs typeface="Times New Roman" panose="02020603050405020304" pitchFamily="18" charset="0"/>
            </a:rPr>
            <a:t>en virksomhetsspesifikk hendelsesbasert arbeidsgiverandel som del av pensjonspremien. At premien er virksomhetsspesifikk, betyr at den beregnes ut fra den enkelte virksomhets forhold, ikke for grupper av virksomheter samlet. At den er hendelsesbasert, betyr at den tar hensyn til de faktiske hendelser i medlemsbestanden i virksomheten, slik at premiereserven er ajour i forhold til medlemmets opptjening. Medlemsandelen på to prosent av lønnsgrunnlaget er uendret.</a:t>
          </a:r>
        </a:p>
        <a:p>
          <a:pPr marL="0" marR="0" indent="0" defTabSz="914400" eaLnBrk="1" fontAlgn="auto" latinLnBrk="0" hangingPunct="1">
            <a:lnSpc>
              <a:spcPct val="100000"/>
            </a:lnSpc>
            <a:spcBef>
              <a:spcPts val="0"/>
            </a:spcBef>
            <a:spcAft>
              <a:spcPts val="0"/>
            </a:spcAft>
            <a:buClrTx/>
            <a:buSzTx/>
            <a:buFontTx/>
            <a:buNone/>
            <a:tabLst/>
            <a:defRPr/>
          </a:pPr>
          <a:endParaRPr lang="nb-NO" sz="1200" b="0">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nb-NO" sz="12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200" baseline="0">
              <a:solidFill>
                <a:schemeClr val="dk1"/>
              </a:solidFill>
              <a:latin typeface="Times New Roman" panose="02020603050405020304" pitchFamily="18" charset="0"/>
              <a:ea typeface="+mn-ea"/>
              <a:cs typeface="Times New Roman" panose="02020603050405020304" pitchFamily="18" charset="0"/>
            </a:rPr>
            <a:t>** Inneholder lønn og sosiale kostnader (feriepenger, arbeidsgiveravgift og pensjonskostnader).</a:t>
          </a:r>
        </a:p>
        <a:p>
          <a:pPr marL="0" marR="0" indent="0" defTabSz="914400" eaLnBrk="1" fontAlgn="auto" latinLnBrk="0" hangingPunct="1">
            <a:lnSpc>
              <a:spcPct val="100000"/>
            </a:lnSpc>
            <a:spcBef>
              <a:spcPts val="0"/>
            </a:spcBef>
            <a:spcAft>
              <a:spcPts val="0"/>
            </a:spcAft>
            <a:buClrTx/>
            <a:buSzTx/>
            <a:buFontTx/>
            <a:buNone/>
            <a:tabLst/>
            <a:defRPr/>
          </a:pPr>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40</xdr:row>
      <xdr:rowOff>0</xdr:rowOff>
    </xdr:from>
    <xdr:to>
      <xdr:col>6</xdr:col>
      <xdr:colOff>685800</xdr:colOff>
      <xdr:row>44</xdr:row>
      <xdr:rowOff>85725</xdr:rowOff>
    </xdr:to>
    <xdr:sp macro="" textlink="">
      <xdr:nvSpPr>
        <xdr:cNvPr id="2" name="TekstSylinder 1">
          <a:extLst>
            <a:ext uri="{FF2B5EF4-FFF2-40B4-BE49-F238E27FC236}">
              <a16:creationId xmlns:a16="http://schemas.microsoft.com/office/drawing/2014/main" id="{22A00DCD-9089-4992-BE07-3F6ECA13EBF1}"/>
            </a:ext>
          </a:extLst>
        </xdr:cNvPr>
        <xdr:cNvSpPr txBox="1"/>
      </xdr:nvSpPr>
      <xdr:spPr>
        <a:xfrm>
          <a:off x="0" y="9096375"/>
          <a:ext cx="88773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3" name="TekstSylinder 2">
          <a:extLst>
            <a:ext uri="{FF2B5EF4-FFF2-40B4-BE49-F238E27FC236}">
              <a16:creationId xmlns:a16="http://schemas.microsoft.com/office/drawing/2014/main" id="{00000000-0008-0000-0D00-000003000000}"/>
            </a:ext>
          </a:extLst>
        </xdr:cNvPr>
        <xdr:cNvSpPr txBox="1"/>
      </xdr:nvSpPr>
      <xdr:spPr>
        <a:xfrm>
          <a:off x="0" y="1714501"/>
          <a:ext cx="65246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Bakgrunnen</a:t>
          </a:r>
          <a:r>
            <a:rPr lang="nb-NO" sz="1100" baseline="0"/>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100" baseline="0">
              <a:solidFill>
                <a:schemeClr val="dk1"/>
              </a:solidFill>
              <a:effectLst/>
              <a:latin typeface="+mn-lt"/>
              <a:ea typeface="+mn-ea"/>
              <a:cs typeface="+mn-cs"/>
            </a:rPr>
            <a:t>avregnet med statskassen i balansen  ikke er lik periodens resultat. </a:t>
          </a:r>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0" y="8410575"/>
          <a:ext cx="87344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2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fo.no/fagomrader/statlig-regnskap/regnskapsforing-av-mellomvaerendet-med-statskass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
  <sheetViews>
    <sheetView tabSelected="1" zoomScale="110" zoomScaleNormal="110" workbookViewId="0"/>
  </sheetViews>
  <sheetFormatPr baseColWidth="10" defaultColWidth="11.44140625" defaultRowHeight="13.2"/>
  <sheetData>
    <row r="21" spans="1:1">
      <c r="A21" s="249"/>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3"/>
  <sheetViews>
    <sheetView zoomScaleNormal="100" workbookViewId="0"/>
  </sheetViews>
  <sheetFormatPr baseColWidth="10" defaultColWidth="11.44140625" defaultRowHeight="15" customHeight="1"/>
  <cols>
    <col min="1" max="1" width="59.109375" style="249" customWidth="1"/>
    <col min="2" max="4" width="15.6640625" style="249" customWidth="1"/>
    <col min="5" max="16384" width="11.44140625" style="249"/>
  </cols>
  <sheetData>
    <row r="1" spans="1:4" ht="15" customHeight="1">
      <c r="A1" s="84" t="s">
        <v>211</v>
      </c>
      <c r="B1" s="85"/>
      <c r="C1" s="85"/>
      <c r="D1" s="85"/>
    </row>
    <row r="3" spans="1:4" s="20" customFormat="1" ht="46.8">
      <c r="A3" s="5"/>
      <c r="B3" s="113" t="s">
        <v>121</v>
      </c>
      <c r="C3" s="113" t="s">
        <v>122</v>
      </c>
      <c r="D3" s="112" t="s">
        <v>212</v>
      </c>
    </row>
    <row r="4" spans="1:4" s="20" customFormat="1" ht="15.6">
      <c r="A4" s="5"/>
      <c r="B4" s="31"/>
      <c r="C4" s="31"/>
      <c r="D4" s="31"/>
    </row>
    <row r="5" spans="1:4" s="20" customFormat="1" ht="15.6">
      <c r="A5" s="5" t="s">
        <v>213</v>
      </c>
      <c r="B5" s="32">
        <v>0</v>
      </c>
      <c r="C5" s="31">
        <v>0</v>
      </c>
      <c r="D5" s="31">
        <f>SUM(B5:C5)</f>
        <v>0</v>
      </c>
    </row>
    <row r="6" spans="1:4" s="20" customFormat="1" ht="15.6">
      <c r="A6" s="5" t="s">
        <v>214</v>
      </c>
      <c r="B6" s="32">
        <v>0</v>
      </c>
      <c r="C6" s="31">
        <v>0</v>
      </c>
      <c r="D6" s="31">
        <f>SUM(B6:C6)</f>
        <v>0</v>
      </c>
    </row>
    <row r="7" spans="1:4" s="20" customFormat="1" ht="15.6">
      <c r="A7" s="5" t="s">
        <v>215</v>
      </c>
      <c r="B7" s="33">
        <v>0</v>
      </c>
      <c r="C7" s="31">
        <v>0</v>
      </c>
      <c r="D7" s="31">
        <f>SUM(B7:C7)</f>
        <v>0</v>
      </c>
    </row>
    <row r="8" spans="1:4" s="20" customFormat="1" ht="15.6">
      <c r="A8" s="92" t="s">
        <v>216</v>
      </c>
      <c r="B8" s="34">
        <v>0</v>
      </c>
      <c r="C8" s="31">
        <v>0</v>
      </c>
      <c r="D8" s="35">
        <f>SUM(B8:C8)</f>
        <v>0</v>
      </c>
    </row>
    <row r="9" spans="1:4" s="20" customFormat="1" ht="15.6">
      <c r="A9" s="17" t="s">
        <v>387</v>
      </c>
      <c r="B9" s="36">
        <f>SUM(B5:B8)</f>
        <v>0</v>
      </c>
      <c r="C9" s="375">
        <f>SUM(C5:C8)</f>
        <v>0</v>
      </c>
      <c r="D9" s="36">
        <f>SUM(D5:D8)</f>
        <v>0</v>
      </c>
    </row>
    <row r="10" spans="1:4" s="20" customFormat="1" ht="15.6">
      <c r="A10" s="5" t="s">
        <v>217</v>
      </c>
      <c r="B10" s="36">
        <v>0</v>
      </c>
      <c r="C10" s="31">
        <v>0</v>
      </c>
      <c r="D10" s="31">
        <f>SUM(B10:C10)</f>
        <v>0</v>
      </c>
    </row>
    <row r="11" spans="1:4" s="20" customFormat="1" ht="15.6">
      <c r="A11" s="5" t="s">
        <v>218</v>
      </c>
      <c r="B11" s="36">
        <v>0</v>
      </c>
      <c r="C11" s="31">
        <v>0</v>
      </c>
      <c r="D11" s="31">
        <f>SUM(B11:C11)</f>
        <v>0</v>
      </c>
    </row>
    <row r="12" spans="1:4" s="20" customFormat="1" ht="15.6">
      <c r="A12" s="5" t="s">
        <v>219</v>
      </c>
      <c r="B12" s="36">
        <v>0</v>
      </c>
      <c r="C12" s="31">
        <v>0</v>
      </c>
      <c r="D12" s="31">
        <f>SUM(B12:C12)</f>
        <v>0</v>
      </c>
    </row>
    <row r="13" spans="1:4" s="20" customFormat="1" ht="15.6">
      <c r="A13" s="5" t="s">
        <v>220</v>
      </c>
      <c r="B13" s="33">
        <v>0</v>
      </c>
      <c r="C13" s="31">
        <v>0</v>
      </c>
      <c r="D13" s="31">
        <f>SUM(B13:C13)</f>
        <v>0</v>
      </c>
    </row>
    <row r="14" spans="1:4" s="20" customFormat="1" ht="15.6">
      <c r="A14" s="5" t="s">
        <v>221</v>
      </c>
      <c r="B14" s="33">
        <v>0</v>
      </c>
      <c r="C14" s="31">
        <v>0</v>
      </c>
      <c r="D14" s="31">
        <f>SUM(B14:C14)</f>
        <v>0</v>
      </c>
    </row>
    <row r="15" spans="1:4" s="5" customFormat="1" ht="15.6">
      <c r="A15" s="22" t="s">
        <v>388</v>
      </c>
      <c r="B15" s="37">
        <f>B9-B10-B11-B12-B13-B14</f>
        <v>0</v>
      </c>
      <c r="C15" s="37">
        <f>C9-C10-C11-C12-C13-C14</f>
        <v>0</v>
      </c>
      <c r="D15" s="37">
        <f>D9-D10-D11-D12-D13-D14</f>
        <v>0</v>
      </c>
    </row>
    <row r="16" spans="1:4" s="20" customFormat="1" ht="15.6">
      <c r="A16" s="5"/>
      <c r="B16" s="38"/>
      <c r="C16" s="38"/>
    </row>
    <row r="17" spans="1:4" s="20" customFormat="1" ht="31.2">
      <c r="A17" s="5" t="s">
        <v>222</v>
      </c>
      <c r="B17" s="40" t="s">
        <v>223</v>
      </c>
      <c r="C17" s="41" t="s">
        <v>224</v>
      </c>
      <c r="D17" s="86"/>
    </row>
    <row r="18" spans="1:4" s="20" customFormat="1"/>
    <row r="19" spans="1:4" s="20" customFormat="1" ht="15" customHeight="1">
      <c r="A19" s="49" t="s">
        <v>225</v>
      </c>
      <c r="B19" s="33"/>
      <c r="C19" s="33"/>
      <c r="D19" s="33"/>
    </row>
    <row r="20" spans="1:4" s="20" customFormat="1" ht="15" customHeight="1">
      <c r="A20" s="5" t="s">
        <v>226</v>
      </c>
      <c r="B20" s="33"/>
      <c r="C20" s="33"/>
      <c r="D20" s="33">
        <f>SUM(B20:C20)</f>
        <v>0</v>
      </c>
    </row>
    <row r="21" spans="1:4" s="20" customFormat="1" ht="15" customHeight="1">
      <c r="A21" s="5" t="s">
        <v>227</v>
      </c>
      <c r="B21" s="33"/>
      <c r="C21" s="33"/>
      <c r="D21" s="33">
        <f>SUM(B21:C21)</f>
        <v>0</v>
      </c>
    </row>
    <row r="22" spans="1:4" s="20" customFormat="1" ht="15" customHeight="1">
      <c r="A22" s="30" t="s">
        <v>228</v>
      </c>
      <c r="B22" s="115">
        <f t="shared" ref="B22:D22" si="0">SUM(B20:B21)</f>
        <v>0</v>
      </c>
      <c r="C22" s="115">
        <f t="shared" si="0"/>
        <v>0</v>
      </c>
      <c r="D22" s="115">
        <f t="shared" si="0"/>
        <v>0</v>
      </c>
    </row>
    <row r="23" spans="1:4" s="20" customFormat="1" ht="15.6">
      <c r="A23" s="1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ignoredErrors>
    <ignoredError sqref="D9" formula="1"/>
    <ignoredError sqref="D20:D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0"/>
  <sheetViews>
    <sheetView zoomScaleNormal="100" workbookViewId="0">
      <selection activeCell="A26" sqref="A26"/>
    </sheetView>
  </sheetViews>
  <sheetFormatPr baseColWidth="10" defaultColWidth="11.44140625" defaultRowHeight="15" customHeight="1"/>
  <cols>
    <col min="1" max="1" width="57.88671875" style="20" bestFit="1" customWidth="1"/>
    <col min="2" max="8" width="15.6640625" style="20" customWidth="1"/>
    <col min="9" max="16384" width="11.44140625" style="20"/>
  </cols>
  <sheetData>
    <row r="1" spans="1:8" ht="15" customHeight="1">
      <c r="A1" s="84" t="s">
        <v>229</v>
      </c>
      <c r="B1" s="43"/>
      <c r="C1" s="43"/>
      <c r="D1" s="43"/>
      <c r="E1" s="44"/>
      <c r="F1" s="43"/>
      <c r="G1" s="43"/>
      <c r="H1" s="45"/>
    </row>
    <row r="3" spans="1:8" ht="46.8">
      <c r="A3" s="5"/>
      <c r="B3" s="110" t="s">
        <v>230</v>
      </c>
      <c r="C3" s="111" t="s">
        <v>231</v>
      </c>
      <c r="D3" s="111" t="s">
        <v>126</v>
      </c>
      <c r="E3" s="111" t="s">
        <v>232</v>
      </c>
      <c r="F3" s="111" t="s">
        <v>128</v>
      </c>
      <c r="G3" s="111" t="s">
        <v>233</v>
      </c>
      <c r="H3" s="112" t="s">
        <v>212</v>
      </c>
    </row>
    <row r="4" spans="1:8" ht="15" customHeight="1">
      <c r="A4" s="5"/>
      <c r="B4" s="5"/>
      <c r="C4" s="5"/>
      <c r="D4" s="5"/>
      <c r="E4" s="5"/>
      <c r="F4" s="5"/>
      <c r="G4" s="5"/>
      <c r="H4" s="5"/>
    </row>
    <row r="5" spans="1:8" ht="15" customHeight="1">
      <c r="A5" s="5" t="s">
        <v>213</v>
      </c>
      <c r="B5" s="46">
        <v>0</v>
      </c>
      <c r="C5" s="33">
        <v>0</v>
      </c>
      <c r="D5" s="33">
        <v>0</v>
      </c>
      <c r="E5" s="33">
        <v>0</v>
      </c>
      <c r="F5" s="33">
        <v>0</v>
      </c>
      <c r="G5" s="33">
        <v>0</v>
      </c>
      <c r="H5" s="36">
        <f t="shared" ref="H5:H14" si="0">SUM(B5:G5)</f>
        <v>0</v>
      </c>
    </row>
    <row r="6" spans="1:8" ht="15" customHeight="1">
      <c r="A6" s="5" t="s">
        <v>214</v>
      </c>
      <c r="B6" s="33">
        <v>0</v>
      </c>
      <c r="C6" s="47">
        <v>0</v>
      </c>
      <c r="D6" s="33">
        <v>0</v>
      </c>
      <c r="E6" s="33">
        <v>0</v>
      </c>
      <c r="F6" s="33">
        <v>0</v>
      </c>
      <c r="G6" s="33">
        <v>0</v>
      </c>
      <c r="H6" s="36">
        <f t="shared" si="0"/>
        <v>0</v>
      </c>
    </row>
    <row r="7" spans="1:8" ht="15" customHeight="1">
      <c r="A7" s="5" t="s">
        <v>215</v>
      </c>
      <c r="B7" s="33">
        <v>0</v>
      </c>
      <c r="C7" s="33">
        <v>0</v>
      </c>
      <c r="D7" s="33">
        <v>0</v>
      </c>
      <c r="E7" s="33">
        <v>0</v>
      </c>
      <c r="F7" s="33">
        <v>0</v>
      </c>
      <c r="G7" s="33">
        <v>0</v>
      </c>
      <c r="H7" s="36">
        <f t="shared" si="0"/>
        <v>0</v>
      </c>
    </row>
    <row r="8" spans="1:8" ht="15" customHeight="1">
      <c r="A8" s="92" t="s">
        <v>234</v>
      </c>
      <c r="B8" s="34">
        <v>0</v>
      </c>
      <c r="C8" s="34">
        <v>0</v>
      </c>
      <c r="D8" s="34">
        <v>0</v>
      </c>
      <c r="E8" s="34">
        <v>0</v>
      </c>
      <c r="F8" s="34">
        <v>0</v>
      </c>
      <c r="G8" s="34">
        <v>0</v>
      </c>
      <c r="H8" s="34">
        <f t="shared" si="0"/>
        <v>0</v>
      </c>
    </row>
    <row r="9" spans="1:8" ht="15" customHeight="1">
      <c r="A9" s="17" t="s">
        <v>387</v>
      </c>
      <c r="B9" s="36">
        <f t="shared" ref="B9:H9" si="1">SUM(B5:B8)</f>
        <v>0</v>
      </c>
      <c r="C9" s="36">
        <f t="shared" si="1"/>
        <v>0</v>
      </c>
      <c r="D9" s="36">
        <f t="shared" si="1"/>
        <v>0</v>
      </c>
      <c r="E9" s="36">
        <f t="shared" si="1"/>
        <v>0</v>
      </c>
      <c r="F9" s="36">
        <f t="shared" si="1"/>
        <v>0</v>
      </c>
      <c r="G9" s="36">
        <f t="shared" si="1"/>
        <v>0</v>
      </c>
      <c r="H9" s="36">
        <f t="shared" si="1"/>
        <v>0</v>
      </c>
    </row>
    <row r="10" spans="1:8" ht="15" customHeight="1">
      <c r="A10" s="5" t="s">
        <v>217</v>
      </c>
      <c r="B10" s="36">
        <v>0</v>
      </c>
      <c r="C10" s="36">
        <v>0</v>
      </c>
      <c r="D10" s="36">
        <v>0</v>
      </c>
      <c r="E10" s="36">
        <v>0</v>
      </c>
      <c r="F10" s="36">
        <v>0</v>
      </c>
      <c r="G10" s="36">
        <v>0</v>
      </c>
      <c r="H10" s="36">
        <f t="shared" si="0"/>
        <v>0</v>
      </c>
    </row>
    <row r="11" spans="1:8" ht="15" customHeight="1">
      <c r="A11" s="5" t="s">
        <v>218</v>
      </c>
      <c r="B11" s="33">
        <v>0</v>
      </c>
      <c r="C11" s="33">
        <v>0</v>
      </c>
      <c r="D11" s="33">
        <v>0</v>
      </c>
      <c r="E11" s="33">
        <v>0</v>
      </c>
      <c r="F11" s="33">
        <v>0</v>
      </c>
      <c r="G11" s="33">
        <v>0</v>
      </c>
      <c r="H11" s="36">
        <f t="shared" si="0"/>
        <v>0</v>
      </c>
    </row>
    <row r="12" spans="1:8" ht="15" customHeight="1">
      <c r="A12" s="5" t="s">
        <v>219</v>
      </c>
      <c r="B12" s="33">
        <v>0</v>
      </c>
      <c r="C12" s="33">
        <v>0</v>
      </c>
      <c r="D12" s="33">
        <v>0</v>
      </c>
      <c r="E12" s="33">
        <v>0</v>
      </c>
      <c r="F12" s="33">
        <v>0</v>
      </c>
      <c r="G12" s="46">
        <v>0</v>
      </c>
      <c r="H12" s="36">
        <f t="shared" si="0"/>
        <v>0</v>
      </c>
    </row>
    <row r="13" spans="1:8" ht="15" customHeight="1">
      <c r="A13" s="5" t="s">
        <v>220</v>
      </c>
      <c r="B13" s="33">
        <v>0</v>
      </c>
      <c r="C13" s="33">
        <v>0</v>
      </c>
      <c r="D13" s="33">
        <v>0</v>
      </c>
      <c r="E13" s="33">
        <v>0</v>
      </c>
      <c r="F13" s="33">
        <v>0</v>
      </c>
      <c r="G13" s="46">
        <v>0</v>
      </c>
      <c r="H13" s="36">
        <f t="shared" si="0"/>
        <v>0</v>
      </c>
    </row>
    <row r="14" spans="1:8" ht="15" customHeight="1">
      <c r="A14" s="5" t="s">
        <v>221</v>
      </c>
      <c r="B14" s="34">
        <v>0</v>
      </c>
      <c r="C14" s="34">
        <v>0</v>
      </c>
      <c r="D14" s="34">
        <v>0</v>
      </c>
      <c r="E14" s="34">
        <v>0</v>
      </c>
      <c r="F14" s="34">
        <v>0</v>
      </c>
      <c r="G14" s="34">
        <v>0</v>
      </c>
      <c r="H14" s="35">
        <f t="shared" si="0"/>
        <v>0</v>
      </c>
    </row>
    <row r="15" spans="1:8" s="5" customFormat="1" ht="15" customHeight="1">
      <c r="A15" s="22" t="s">
        <v>388</v>
      </c>
      <c r="B15" s="37">
        <f t="shared" ref="B15:H15" si="2">B9-B10-B11-B12-B13-B14</f>
        <v>0</v>
      </c>
      <c r="C15" s="37">
        <f t="shared" si="2"/>
        <v>0</v>
      </c>
      <c r="D15" s="37">
        <f>D9-D10-D11-D12-D13-D14</f>
        <v>0</v>
      </c>
      <c r="E15" s="37">
        <f>E9-E10-E11-E12-E13-E14</f>
        <v>0</v>
      </c>
      <c r="F15" s="37">
        <f>F9-F10-F11-F12-F13-F14</f>
        <v>0</v>
      </c>
      <c r="G15" s="37">
        <f>G9-G10-G11-G12-G13-G14</f>
        <v>0</v>
      </c>
      <c r="H15" s="37">
        <f t="shared" si="2"/>
        <v>0</v>
      </c>
    </row>
    <row r="16" spans="1:8" ht="15" customHeight="1">
      <c r="A16" s="5"/>
      <c r="B16" s="5"/>
      <c r="C16" s="5"/>
      <c r="D16" s="5"/>
      <c r="F16" s="5"/>
      <c r="G16" s="5"/>
    </row>
    <row r="17" spans="1:8" ht="46.8">
      <c r="A17" s="5" t="s">
        <v>222</v>
      </c>
      <c r="B17" s="39" t="s">
        <v>224</v>
      </c>
      <c r="C17" s="39" t="s">
        <v>235</v>
      </c>
      <c r="D17" s="48" t="s">
        <v>236</v>
      </c>
      <c r="E17" s="48" t="s">
        <v>236</v>
      </c>
      <c r="F17" s="39" t="s">
        <v>224</v>
      </c>
      <c r="G17" s="39" t="s">
        <v>237</v>
      </c>
      <c r="H17" s="42"/>
    </row>
    <row r="19" spans="1:8" ht="15" customHeight="1">
      <c r="A19" s="49" t="s">
        <v>238</v>
      </c>
      <c r="B19" s="33"/>
      <c r="C19" s="33"/>
      <c r="D19" s="33"/>
      <c r="E19" s="33"/>
      <c r="F19" s="33"/>
      <c r="G19" s="33"/>
      <c r="H19" s="33"/>
    </row>
    <row r="20" spans="1:8" ht="15" customHeight="1">
      <c r="A20" s="5" t="s">
        <v>226</v>
      </c>
      <c r="B20" s="33"/>
      <c r="C20" s="33"/>
      <c r="D20" s="33"/>
      <c r="E20" s="33"/>
      <c r="F20" s="33"/>
      <c r="G20" s="33"/>
      <c r="H20" s="33">
        <f>SUM(B20:G20)</f>
        <v>0</v>
      </c>
    </row>
    <row r="21" spans="1:8" ht="15" customHeight="1">
      <c r="A21" s="5" t="s">
        <v>227</v>
      </c>
      <c r="B21" s="33"/>
      <c r="C21" s="33"/>
      <c r="D21" s="33"/>
      <c r="E21" s="33"/>
      <c r="F21" s="33"/>
      <c r="G21" s="33"/>
      <c r="H21" s="33">
        <f>SUM(B21:G21)</f>
        <v>0</v>
      </c>
    </row>
    <row r="22" spans="1:8" ht="15" customHeight="1">
      <c r="A22" s="30" t="s">
        <v>228</v>
      </c>
      <c r="B22" s="115">
        <f t="shared" ref="B22:H22" si="3">SUM(B20:B21)</f>
        <v>0</v>
      </c>
      <c r="C22" s="115">
        <f t="shared" si="3"/>
        <v>0</v>
      </c>
      <c r="D22" s="115">
        <f t="shared" si="3"/>
        <v>0</v>
      </c>
      <c r="E22" s="115">
        <f t="shared" si="3"/>
        <v>0</v>
      </c>
      <c r="F22" s="115">
        <f t="shared" si="3"/>
        <v>0</v>
      </c>
      <c r="G22" s="115">
        <f t="shared" si="3"/>
        <v>0</v>
      </c>
      <c r="H22" s="115">
        <f t="shared" si="3"/>
        <v>0</v>
      </c>
    </row>
    <row r="23" spans="1:8" ht="15" customHeight="1">
      <c r="A23" s="5"/>
      <c r="B23" s="5"/>
      <c r="C23" s="5"/>
    </row>
    <row r="24" spans="1:8" ht="15" customHeight="1">
      <c r="A24" s="5"/>
      <c r="B24" s="5"/>
      <c r="C24" s="5"/>
    </row>
    <row r="25" spans="1:8" ht="15" customHeight="1">
      <c r="A25" s="5"/>
      <c r="B25" s="5"/>
      <c r="C25" s="5"/>
    </row>
    <row r="26" spans="1:8" ht="15" customHeight="1">
      <c r="A26" s="5"/>
      <c r="B26" s="5"/>
      <c r="C26" s="5"/>
    </row>
    <row r="28" spans="1:8" ht="15" customHeight="1">
      <c r="A28" s="5"/>
    </row>
    <row r="29" spans="1:8" ht="15" customHeight="1">
      <c r="A29" s="5"/>
    </row>
    <row r="30" spans="1:8" ht="15" customHeight="1">
      <c r="A30" s="5"/>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5" orientation="portrait" r:id="rId3"/>
  <headerFooter scaleWithDoc="0">
    <oddHeader>&amp;LVirksomhetsregnskap for bruttobudsjetterte virksomheter i henhold til de statlige regnskapsstandardene (SRS)</oddHeader>
  </headerFooter>
  <ignoredErrors>
    <ignoredError sqref="H9" formula="1"/>
    <ignoredError sqref="H8 H20:H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9"/>
  <sheetViews>
    <sheetView zoomScaleNormal="100" workbookViewId="0"/>
  </sheetViews>
  <sheetFormatPr baseColWidth="10" defaultColWidth="11.44140625" defaultRowHeight="15" customHeight="1"/>
  <cols>
    <col min="1" max="1" width="45.6640625" style="249" customWidth="1"/>
    <col min="2" max="2" width="15.6640625" style="249" customWidth="1"/>
    <col min="3" max="3" width="14.33203125" style="249" customWidth="1"/>
    <col min="4" max="7" width="15.6640625" style="249" customWidth="1"/>
    <col min="8" max="15" width="20.6640625" style="249" customWidth="1"/>
    <col min="16" max="16" width="22" style="249" customWidth="1"/>
    <col min="17" max="16384" width="11.44140625" style="249"/>
  </cols>
  <sheetData>
    <row r="1" spans="1:8" ht="15" customHeight="1">
      <c r="A1" s="84" t="s">
        <v>239</v>
      </c>
      <c r="B1" s="188"/>
      <c r="C1" s="188"/>
      <c r="D1" s="188"/>
      <c r="E1" s="188"/>
      <c r="F1" s="88"/>
      <c r="G1" s="88"/>
      <c r="H1" s="88"/>
    </row>
    <row r="3" spans="1:8" s="20" customFormat="1" ht="15" customHeight="1">
      <c r="B3" s="102">
        <f>Resultatregnskap!C3</f>
        <v>44804</v>
      </c>
      <c r="C3" s="102"/>
      <c r="D3" s="102">
        <f>Resultatregnskap!D3</f>
        <v>44439</v>
      </c>
      <c r="E3" s="102">
        <f>Resultatregnskap!E3</f>
        <v>44561</v>
      </c>
    </row>
    <row r="4" spans="1:8" s="20" customFormat="1" ht="15" customHeight="1">
      <c r="A4" s="5"/>
      <c r="B4" s="15"/>
      <c r="C4" s="15"/>
      <c r="D4" s="15"/>
      <c r="E4" s="15"/>
    </row>
    <row r="5" spans="1:8" s="20" customFormat="1" ht="15" customHeight="1">
      <c r="A5" s="5" t="s">
        <v>240</v>
      </c>
      <c r="B5" s="38">
        <v>0</v>
      </c>
      <c r="C5" s="38"/>
      <c r="D5" s="38">
        <v>0</v>
      </c>
      <c r="E5" s="38">
        <v>0</v>
      </c>
    </row>
    <row r="6" spans="1:8" s="20" customFormat="1" ht="15" customHeight="1">
      <c r="A6" s="5" t="s">
        <v>241</v>
      </c>
      <c r="B6" s="38">
        <v>0</v>
      </c>
      <c r="C6" s="38"/>
      <c r="D6" s="38">
        <v>0</v>
      </c>
      <c r="E6" s="38">
        <v>0</v>
      </c>
    </row>
    <row r="7" spans="1:8" s="20" customFormat="1" ht="15" customHeight="1">
      <c r="A7" s="5" t="s">
        <v>242</v>
      </c>
      <c r="B7" s="38">
        <v>0</v>
      </c>
      <c r="C7" s="38"/>
      <c r="D7" s="38">
        <v>0</v>
      </c>
      <c r="E7" s="38">
        <v>0</v>
      </c>
    </row>
    <row r="8" spans="1:8" s="20" customFormat="1" ht="15" customHeight="1">
      <c r="A8" s="5" t="s">
        <v>243</v>
      </c>
      <c r="B8" s="38">
        <v>0</v>
      </c>
      <c r="C8" s="38"/>
      <c r="D8" s="38">
        <v>0</v>
      </c>
      <c r="E8" s="38">
        <v>0</v>
      </c>
    </row>
    <row r="9" spans="1:8" s="20" customFormat="1" ht="15" customHeight="1">
      <c r="A9" s="5" t="s">
        <v>244</v>
      </c>
      <c r="B9" s="38">
        <v>0</v>
      </c>
      <c r="C9" s="38"/>
      <c r="D9" s="38">
        <v>0</v>
      </c>
      <c r="E9" s="38">
        <v>0</v>
      </c>
    </row>
    <row r="10" spans="1:8" s="20" customFormat="1" ht="15" customHeight="1">
      <c r="A10" s="5" t="s">
        <v>245</v>
      </c>
      <c r="B10" s="38">
        <v>0</v>
      </c>
      <c r="C10" s="38"/>
      <c r="D10" s="38">
        <v>0</v>
      </c>
      <c r="E10" s="38">
        <v>0</v>
      </c>
    </row>
    <row r="11" spans="1:8" s="20" customFormat="1" ht="15" customHeight="1">
      <c r="A11" s="5" t="s">
        <v>246</v>
      </c>
      <c r="B11" s="38">
        <v>0</v>
      </c>
      <c r="C11" s="38"/>
      <c r="D11" s="38">
        <v>0</v>
      </c>
      <c r="E11" s="38">
        <v>0</v>
      </c>
    </row>
    <row r="12" spans="1:8" s="20" customFormat="1" ht="15" customHeight="1">
      <c r="A12" s="5" t="s">
        <v>247</v>
      </c>
      <c r="B12" s="38">
        <v>0</v>
      </c>
      <c r="C12" s="38"/>
      <c r="D12" s="38">
        <v>0</v>
      </c>
      <c r="E12" s="38">
        <v>0</v>
      </c>
      <c r="F12" s="364"/>
    </row>
    <row r="13" spans="1:8" s="20" customFormat="1" ht="15" customHeight="1">
      <c r="A13" s="5" t="s">
        <v>248</v>
      </c>
      <c r="B13" s="38">
        <v>0</v>
      </c>
      <c r="C13" s="38"/>
      <c r="D13" s="38">
        <v>0</v>
      </c>
      <c r="E13" s="38">
        <v>0</v>
      </c>
    </row>
    <row r="14" spans="1:8" s="20" customFormat="1" ht="15" customHeight="1">
      <c r="A14" s="5" t="s">
        <v>249</v>
      </c>
      <c r="B14" s="38">
        <v>0</v>
      </c>
      <c r="C14" s="38"/>
      <c r="D14" s="38">
        <v>0</v>
      </c>
      <c r="E14" s="38">
        <v>0</v>
      </c>
    </row>
    <row r="15" spans="1:8" s="20" customFormat="1" ht="15" customHeight="1">
      <c r="A15" s="5" t="s">
        <v>250</v>
      </c>
      <c r="B15" s="38">
        <v>0</v>
      </c>
      <c r="C15" s="38"/>
      <c r="D15" s="38">
        <v>0</v>
      </c>
      <c r="E15" s="38">
        <v>0</v>
      </c>
    </row>
    <row r="16" spans="1:8" s="20" customFormat="1" ht="15" customHeight="1">
      <c r="A16" s="5" t="s">
        <v>251</v>
      </c>
      <c r="B16" s="38">
        <v>0</v>
      </c>
      <c r="C16" s="38"/>
      <c r="D16" s="38">
        <v>0</v>
      </c>
      <c r="E16" s="38">
        <v>0</v>
      </c>
    </row>
    <row r="17" spans="1:8" s="5" customFormat="1" ht="15" customHeight="1">
      <c r="A17" s="22" t="s">
        <v>252</v>
      </c>
      <c r="B17" s="190">
        <f>SUM(B5:B16)</f>
        <v>0</v>
      </c>
      <c r="C17" s="190"/>
      <c r="D17" s="190">
        <f t="shared" ref="D17:E17" si="0">SUM(D5:D16)</f>
        <v>0</v>
      </c>
      <c r="E17" s="190">
        <f t="shared" si="0"/>
        <v>0</v>
      </c>
    </row>
    <row r="18" spans="1:8" ht="15" customHeight="1">
      <c r="A18" s="184"/>
      <c r="B18" s="184"/>
      <c r="C18" s="184"/>
      <c r="D18" s="184"/>
      <c r="E18" s="184"/>
      <c r="F18" s="184"/>
      <c r="G18" s="184"/>
    </row>
    <row r="20" spans="1:8" ht="15" customHeight="1">
      <c r="A20" s="340" t="s">
        <v>253</v>
      </c>
      <c r="B20" s="341"/>
      <c r="C20" s="342"/>
      <c r="D20" s="341"/>
      <c r="E20" s="341"/>
      <c r="F20" s="341"/>
      <c r="G20" s="5"/>
    </row>
    <row r="21" spans="1:8" ht="15" customHeight="1">
      <c r="A21" s="343" t="s">
        <v>254</v>
      </c>
      <c r="B21" s="381" t="s">
        <v>255</v>
      </c>
      <c r="C21" s="382"/>
      <c r="D21" s="382"/>
      <c r="E21" s="382"/>
      <c r="F21" s="383"/>
      <c r="G21" s="257"/>
    </row>
    <row r="22" spans="1:8" ht="75.75" customHeight="1">
      <c r="A22" s="344"/>
      <c r="B22" s="345" t="s">
        <v>256</v>
      </c>
      <c r="C22" s="346" t="s">
        <v>125</v>
      </c>
      <c r="D22" s="346" t="s">
        <v>126</v>
      </c>
      <c r="E22" s="345" t="s">
        <v>127</v>
      </c>
      <c r="F22" s="346" t="s">
        <v>257</v>
      </c>
      <c r="G22" s="347" t="s">
        <v>212</v>
      </c>
    </row>
    <row r="23" spans="1:8" ht="15" customHeight="1">
      <c r="A23" s="344" t="s">
        <v>258</v>
      </c>
      <c r="B23" s="344"/>
      <c r="C23" s="257"/>
      <c r="D23" s="257"/>
      <c r="E23" s="257"/>
      <c r="F23" s="257"/>
      <c r="G23" s="344">
        <f>SUM(B23:F23)</f>
        <v>0</v>
      </c>
    </row>
    <row r="24" spans="1:8" ht="15" customHeight="1">
      <c r="A24" s="344" t="s">
        <v>259</v>
      </c>
      <c r="B24" s="344"/>
      <c r="C24" s="257"/>
      <c r="D24" s="257"/>
      <c r="E24" s="257"/>
      <c r="F24" s="257"/>
      <c r="G24" s="344">
        <f t="shared" ref="G24:G25" si="1">SUM(B24:F24)</f>
        <v>0</v>
      </c>
    </row>
    <row r="25" spans="1:8" ht="15" customHeight="1">
      <c r="A25" s="344" t="s">
        <v>260</v>
      </c>
      <c r="B25" s="343"/>
      <c r="C25" s="257"/>
      <c r="D25" s="257"/>
      <c r="E25" s="257"/>
      <c r="F25" s="257"/>
      <c r="G25" s="344">
        <f t="shared" si="1"/>
        <v>0</v>
      </c>
    </row>
    <row r="26" spans="1:8" ht="15" customHeight="1">
      <c r="A26" s="348" t="s">
        <v>261</v>
      </c>
      <c r="B26" s="344">
        <v>0</v>
      </c>
      <c r="C26" s="344">
        <v>0</v>
      </c>
      <c r="D26" s="344">
        <v>0</v>
      </c>
      <c r="E26" s="344">
        <v>0</v>
      </c>
      <c r="F26" s="344">
        <v>0</v>
      </c>
      <c r="G26" s="344">
        <f>SUM(G23:G25)</f>
        <v>0</v>
      </c>
    </row>
    <row r="31" spans="1:8" ht="15" customHeight="1">
      <c r="A31" s="349" t="s">
        <v>262</v>
      </c>
      <c r="B31" s="350"/>
      <c r="C31" s="350"/>
      <c r="D31" s="350"/>
      <c r="E31" s="350"/>
      <c r="F31" s="350"/>
      <c r="G31" s="350"/>
      <c r="H31" s="350"/>
    </row>
    <row r="32" spans="1:8" ht="15" customHeight="1">
      <c r="A32" s="350"/>
      <c r="B32" s="350"/>
      <c r="C32" s="350"/>
      <c r="D32" s="350"/>
      <c r="E32" s="350"/>
      <c r="F32" s="350"/>
      <c r="G32" s="350"/>
      <c r="H32" s="350"/>
    </row>
    <row r="33" spans="1:8" ht="15" customHeight="1">
      <c r="A33" s="351" t="s">
        <v>253</v>
      </c>
      <c r="B33" s="352"/>
      <c r="C33" s="353"/>
      <c r="D33" s="352"/>
      <c r="E33" s="352"/>
      <c r="F33" s="352"/>
      <c r="G33" s="354"/>
      <c r="H33" s="354"/>
    </row>
    <row r="34" spans="1:8" ht="15" customHeight="1">
      <c r="A34" s="355" t="s">
        <v>254</v>
      </c>
      <c r="B34" s="384" t="s">
        <v>255</v>
      </c>
      <c r="C34" s="385"/>
      <c r="D34" s="385"/>
      <c r="E34" s="385"/>
      <c r="F34" s="386"/>
      <c r="G34" s="356"/>
      <c r="H34" s="350"/>
    </row>
    <row r="35" spans="1:8" ht="70.5" customHeight="1">
      <c r="A35" s="357"/>
      <c r="B35" s="357" t="s">
        <v>256</v>
      </c>
      <c r="C35" s="358" t="s">
        <v>125</v>
      </c>
      <c r="D35" s="358" t="s">
        <v>126</v>
      </c>
      <c r="E35" s="357" t="s">
        <v>127</v>
      </c>
      <c r="F35" s="358" t="s">
        <v>257</v>
      </c>
      <c r="G35" s="359" t="s">
        <v>212</v>
      </c>
      <c r="H35" s="360"/>
    </row>
    <row r="36" spans="1:8" ht="15" customHeight="1">
      <c r="A36" s="361" t="s">
        <v>258</v>
      </c>
      <c r="B36" s="361"/>
      <c r="C36" s="356"/>
      <c r="D36" s="356"/>
      <c r="E36" s="361">
        <v>100000</v>
      </c>
      <c r="F36" s="356"/>
      <c r="G36" s="361">
        <f>SUM(B36:F36)</f>
        <v>100000</v>
      </c>
      <c r="H36" s="350"/>
    </row>
    <row r="37" spans="1:8" ht="15" customHeight="1">
      <c r="A37" s="361" t="s">
        <v>259</v>
      </c>
      <c r="B37" s="361"/>
      <c r="C37" s="361">
        <v>400000</v>
      </c>
      <c r="D37" s="356"/>
      <c r="E37" s="356"/>
      <c r="F37" s="356"/>
      <c r="G37" s="361">
        <f t="shared" ref="G37:G38" si="2">SUM(B37:F37)</f>
        <v>400000</v>
      </c>
      <c r="H37" s="350"/>
    </row>
    <row r="38" spans="1:8" ht="15" customHeight="1">
      <c r="A38" s="361" t="s">
        <v>260</v>
      </c>
      <c r="B38" s="355"/>
      <c r="C38" s="356"/>
      <c r="D38" s="356"/>
      <c r="E38" s="356"/>
      <c r="F38" s="356"/>
      <c r="G38" s="361">
        <f t="shared" si="2"/>
        <v>0</v>
      </c>
      <c r="H38" s="350"/>
    </row>
    <row r="39" spans="1:8" ht="15" customHeight="1">
      <c r="A39" s="357" t="s">
        <v>261</v>
      </c>
      <c r="B39" s="361">
        <f>SUM(B36:B38)</f>
        <v>0</v>
      </c>
      <c r="C39" s="361">
        <f t="shared" ref="C39:G39" si="3">SUM(C36:C38)</f>
        <v>400000</v>
      </c>
      <c r="D39" s="361">
        <f t="shared" si="3"/>
        <v>0</v>
      </c>
      <c r="E39" s="361">
        <f t="shared" si="3"/>
        <v>100000</v>
      </c>
      <c r="F39" s="361">
        <f t="shared" si="3"/>
        <v>0</v>
      </c>
      <c r="G39" s="361">
        <f t="shared" si="3"/>
        <v>500000</v>
      </c>
      <c r="H39" s="350"/>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2">
    <mergeCell ref="B21:F21"/>
    <mergeCell ref="B34:F34"/>
  </mergeCells>
  <phoneticPr fontId="14" type="noConversion"/>
  <pageMargins left="0.23622047244094491" right="0.23622047244094491" top="0.70866141732283472" bottom="0.47244094488188981" header="0.23622047244094491" footer="0.31496062992125984"/>
  <pageSetup paperSize="9" scale="55" fitToWidth="2" orientation="portrait" r:id="rId3"/>
  <headerFooter scaleWithDoc="0">
    <oddHeader>&amp;LVirksomhetsregnskap for bruttobudsjetterte virksomheter i henhold til de statlige regnskapsstandardene (SRS)</oddHeader>
  </headerFooter>
  <colBreaks count="1" manualBreakCount="1">
    <brk id="7" max="1048575"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0"/>
  <sheetViews>
    <sheetView zoomScaleNormal="100" workbookViewId="0"/>
  </sheetViews>
  <sheetFormatPr baseColWidth="10" defaultColWidth="11.44140625" defaultRowHeight="15" customHeight="1"/>
  <cols>
    <col min="1" max="1" width="45.6640625" style="5" customWidth="1"/>
    <col min="2" max="2" width="15.6640625" style="5" customWidth="1"/>
    <col min="3" max="3" width="5.6640625" style="5" customWidth="1"/>
    <col min="4" max="5" width="15.6640625" style="5" customWidth="1"/>
    <col min="6" max="16384" width="11.44140625" style="5"/>
  </cols>
  <sheetData>
    <row r="1" spans="1:5" ht="15" customHeight="1">
      <c r="A1" s="93" t="s">
        <v>263</v>
      </c>
      <c r="B1" s="44"/>
      <c r="C1" s="44"/>
      <c r="D1" s="45"/>
      <c r="E1" s="45"/>
    </row>
    <row r="3" spans="1:5" s="20" customFormat="1" ht="15" customHeight="1">
      <c r="A3" s="14"/>
      <c r="B3" s="102">
        <f>Resultatregnskap!C3</f>
        <v>44804</v>
      </c>
      <c r="C3" s="102"/>
      <c r="D3" s="102">
        <f>Resultatregnskap!D3</f>
        <v>44439</v>
      </c>
      <c r="E3" s="102">
        <f>Resultatregnskap!E3</f>
        <v>44561</v>
      </c>
    </row>
    <row r="4" spans="1:5" ht="15" customHeight="1">
      <c r="A4" s="89" t="s">
        <v>106</v>
      </c>
      <c r="B4" s="19"/>
      <c r="C4" s="19"/>
      <c r="D4" s="19"/>
      <c r="E4" s="19"/>
    </row>
    <row r="5" spans="1:5" ht="15" customHeight="1">
      <c r="A5" s="42" t="s">
        <v>264</v>
      </c>
      <c r="B5" s="19">
        <v>0</v>
      </c>
      <c r="C5" s="19"/>
      <c r="D5" s="19">
        <v>0</v>
      </c>
      <c r="E5" s="19">
        <v>0</v>
      </c>
    </row>
    <row r="6" spans="1:5" ht="15" customHeight="1">
      <c r="A6" s="42" t="s">
        <v>265</v>
      </c>
      <c r="B6" s="19">
        <v>0</v>
      </c>
      <c r="C6" s="19"/>
      <c r="D6" s="19">
        <v>0</v>
      </c>
      <c r="E6" s="19">
        <v>0</v>
      </c>
    </row>
    <row r="7" spans="1:5" ht="15" customHeight="1">
      <c r="A7" s="5" t="s">
        <v>266</v>
      </c>
      <c r="B7" s="19">
        <v>0</v>
      </c>
      <c r="C7" s="19"/>
      <c r="D7" s="19">
        <v>0</v>
      </c>
      <c r="E7" s="19">
        <v>0</v>
      </c>
    </row>
    <row r="8" spans="1:5" ht="15" customHeight="1">
      <c r="A8" s="42" t="s">
        <v>267</v>
      </c>
      <c r="B8" s="19">
        <v>0</v>
      </c>
      <c r="C8" s="19"/>
      <c r="D8" s="19">
        <v>0</v>
      </c>
      <c r="E8" s="19">
        <v>0</v>
      </c>
    </row>
    <row r="9" spans="1:5" ht="15" customHeight="1">
      <c r="A9" s="59" t="s">
        <v>268</v>
      </c>
      <c r="B9" s="185">
        <f>SUM(B5:B8)</f>
        <v>0</v>
      </c>
      <c r="C9" s="185"/>
      <c r="D9" s="185">
        <f>SUM(D5:D8)</f>
        <v>0</v>
      </c>
      <c r="E9" s="185">
        <f>SUM(E5:E8)</f>
        <v>0</v>
      </c>
    </row>
    <row r="10" spans="1:5" ht="15" customHeight="1">
      <c r="A10" s="23"/>
      <c r="B10" s="19"/>
      <c r="C10" s="19"/>
      <c r="D10" s="19"/>
      <c r="E10" s="19"/>
    </row>
    <row r="11" spans="1:5" ht="15" customHeight="1">
      <c r="A11" s="89" t="s">
        <v>107</v>
      </c>
      <c r="B11" s="19"/>
      <c r="C11" s="19"/>
      <c r="D11" s="19"/>
      <c r="E11" s="19"/>
    </row>
    <row r="12" spans="1:5" ht="15" customHeight="1">
      <c r="A12" s="42" t="s">
        <v>269</v>
      </c>
      <c r="B12" s="19">
        <v>0</v>
      </c>
      <c r="C12" s="19"/>
      <c r="D12" s="19">
        <v>0</v>
      </c>
      <c r="E12" s="19">
        <v>0</v>
      </c>
    </row>
    <row r="13" spans="1:5" ht="15" customHeight="1">
      <c r="A13" s="42" t="s">
        <v>270</v>
      </c>
      <c r="B13" s="19">
        <v>0</v>
      </c>
      <c r="C13" s="19"/>
      <c r="D13" s="19">
        <v>0</v>
      </c>
      <c r="E13" s="19">
        <v>0</v>
      </c>
    </row>
    <row r="14" spans="1:5" ht="15" customHeight="1">
      <c r="A14" s="42" t="s">
        <v>271</v>
      </c>
      <c r="B14" s="19">
        <v>0</v>
      </c>
      <c r="C14" s="19"/>
      <c r="D14" s="19">
        <v>0</v>
      </c>
      <c r="E14" s="19">
        <v>0</v>
      </c>
    </row>
    <row r="15" spans="1:5" ht="15" customHeight="1">
      <c r="A15" s="42" t="s">
        <v>272</v>
      </c>
      <c r="B15" s="19">
        <v>0</v>
      </c>
      <c r="C15" s="19"/>
      <c r="D15" s="19">
        <v>0</v>
      </c>
      <c r="E15" s="19">
        <v>0</v>
      </c>
    </row>
    <row r="16" spans="1:5" ht="15" customHeight="1">
      <c r="A16" s="59" t="s">
        <v>273</v>
      </c>
      <c r="B16" s="185">
        <f>SUM(B12:B15)</f>
        <v>0</v>
      </c>
      <c r="C16" s="185"/>
      <c r="D16" s="185">
        <f>SUM(D12:D15)</f>
        <v>0</v>
      </c>
      <c r="E16" s="185">
        <f>SUM(E12:E15)</f>
        <v>0</v>
      </c>
    </row>
    <row r="17" spans="1:7" ht="15" customHeight="1">
      <c r="A17" s="23"/>
      <c r="B17" s="19"/>
      <c r="C17" s="19"/>
      <c r="D17" s="19"/>
      <c r="E17" s="19"/>
    </row>
    <row r="18" spans="1:7" s="20" customFormat="1" ht="15" customHeight="1"/>
    <row r="19" spans="1:7" s="20" customFormat="1">
      <c r="B19" s="119"/>
      <c r="C19" s="119"/>
      <c r="D19" s="120"/>
      <c r="E19" s="120"/>
    </row>
    <row r="20" spans="1:7" ht="15" customHeight="1">
      <c r="B20" s="19"/>
      <c r="C20" s="19"/>
      <c r="D20" s="19"/>
      <c r="E20" s="19"/>
    </row>
    <row r="21" spans="1:7" ht="15" customHeight="1">
      <c r="A21" s="249"/>
      <c r="B21" s="19"/>
      <c r="C21" s="19"/>
      <c r="D21" s="19"/>
      <c r="E21" s="19"/>
    </row>
    <row r="22" spans="1:7" ht="15.6">
      <c r="B22" s="19"/>
      <c r="C22" s="19"/>
      <c r="D22" s="19"/>
      <c r="E22" s="19"/>
    </row>
    <row r="24" spans="1:7" ht="15" customHeight="1">
      <c r="D24" s="118"/>
      <c r="E24" s="118"/>
      <c r="F24" s="116"/>
      <c r="G24" s="70"/>
    </row>
    <row r="25" spans="1:7" ht="15" customHeight="1">
      <c r="D25" s="19"/>
      <c r="E25" s="19"/>
    </row>
    <row r="26" spans="1:7" ht="15" customHeight="1">
      <c r="D26" s="117"/>
      <c r="E26" s="117"/>
    </row>
    <row r="27" spans="1:7" ht="15" customHeight="1">
      <c r="D27" s="118"/>
      <c r="E27" s="118"/>
    </row>
    <row r="28" spans="1:7" ht="15.6">
      <c r="D28" s="19"/>
      <c r="E28" s="19"/>
    </row>
    <row r="29" spans="1:7" ht="15" customHeight="1">
      <c r="A29" s="17"/>
    </row>
    <row r="30" spans="1:7" ht="15" customHeight="1">
      <c r="A30" s="17"/>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0"/>
  <sheetViews>
    <sheetView zoomScaleNormal="100" workbookViewId="0"/>
  </sheetViews>
  <sheetFormatPr baseColWidth="10" defaultColWidth="11.44140625" defaultRowHeight="15" customHeight="1"/>
  <cols>
    <col min="1" max="1" width="15.6640625" style="137" customWidth="1"/>
    <col min="2" max="2" width="57" style="137" bestFit="1" customWidth="1"/>
    <col min="3" max="6" width="15.6640625" style="137" customWidth="1"/>
    <col min="7" max="7" width="12.6640625" style="137" bestFit="1" customWidth="1"/>
    <col min="8" max="9" width="11.44140625" style="137"/>
    <col min="10" max="10" width="11.33203125" style="137" customWidth="1"/>
    <col min="11" max="16384" width="11.44140625" style="137"/>
  </cols>
  <sheetData>
    <row r="1" spans="1:11" ht="15" customHeight="1">
      <c r="A1" s="260" t="s">
        <v>274</v>
      </c>
      <c r="B1" s="260"/>
      <c r="C1" s="261"/>
      <c r="D1" s="261"/>
      <c r="E1" s="261"/>
      <c r="F1" s="261"/>
      <c r="G1" s="262"/>
      <c r="H1" s="262"/>
      <c r="I1" s="262"/>
      <c r="K1" s="262"/>
    </row>
    <row r="2" spans="1:11" ht="15" customHeight="1">
      <c r="A2" s="260" t="s">
        <v>275</v>
      </c>
      <c r="B2" s="260"/>
      <c r="C2" s="260"/>
      <c r="D2" s="260"/>
      <c r="E2" s="260"/>
      <c r="F2" s="260"/>
    </row>
    <row r="3" spans="1:11" ht="15" customHeight="1">
      <c r="A3" s="263"/>
      <c r="B3" s="263"/>
      <c r="C3" s="263"/>
      <c r="D3" s="263"/>
      <c r="E3" s="263"/>
      <c r="F3" s="263"/>
      <c r="G3" s="263"/>
      <c r="H3" s="263"/>
      <c r="I3" s="263"/>
      <c r="K3" s="263"/>
    </row>
    <row r="4" spans="1:11" ht="15" customHeight="1">
      <c r="A4" s="264" t="s">
        <v>276</v>
      </c>
      <c r="B4" s="264"/>
      <c r="C4" s="265"/>
      <c r="D4" s="265"/>
      <c r="E4" s="265"/>
      <c r="F4" s="265"/>
    </row>
    <row r="5" spans="1:11" ht="15" customHeight="1">
      <c r="A5" s="264"/>
      <c r="B5" s="264"/>
      <c r="C5" s="265"/>
      <c r="D5" s="265"/>
      <c r="E5" s="265"/>
      <c r="F5" s="265"/>
    </row>
    <row r="6" spans="1:11" ht="15" customHeight="1">
      <c r="C6" s="102">
        <f>Resultatregnskap!C3</f>
        <v>44804</v>
      </c>
      <c r="D6" s="102">
        <f>Resultatregnskap!E3</f>
        <v>44561</v>
      </c>
      <c r="E6" s="102" t="s">
        <v>277</v>
      </c>
    </row>
    <row r="7" spans="1:11" ht="15" customHeight="1">
      <c r="A7" s="336" t="s">
        <v>278</v>
      </c>
      <c r="B7" s="336"/>
      <c r="C7" s="339"/>
      <c r="D7" s="339"/>
      <c r="E7" s="338">
        <f>D7-C7</f>
        <v>0</v>
      </c>
    </row>
    <row r="8" spans="1:11" ht="15" customHeight="1">
      <c r="E8" s="265"/>
      <c r="F8" s="265"/>
      <c r="H8" s="266"/>
      <c r="I8" s="265"/>
      <c r="J8" s="337"/>
    </row>
    <row r="9" spans="1:11" ht="15" customHeight="1">
      <c r="A9" s="268"/>
      <c r="B9" s="268"/>
      <c r="C9" s="268"/>
      <c r="D9" s="267"/>
      <c r="E9" s="267"/>
      <c r="F9" s="267"/>
      <c r="H9" s="268"/>
      <c r="I9" s="265"/>
      <c r="J9" s="267"/>
    </row>
    <row r="10" spans="1:11" ht="15" customHeight="1">
      <c r="A10" s="268"/>
      <c r="B10" s="268"/>
      <c r="C10" s="268"/>
      <c r="D10" s="267"/>
      <c r="E10" s="267"/>
      <c r="F10" s="267"/>
    </row>
    <row r="11" spans="1:11" ht="15" customHeight="1">
      <c r="A11" s="268"/>
      <c r="B11" s="268"/>
      <c r="C11" s="268"/>
      <c r="D11" s="267"/>
      <c r="E11" s="267"/>
      <c r="F11" s="267"/>
    </row>
    <row r="12" spans="1:11" ht="15" customHeight="1">
      <c r="A12" s="268"/>
      <c r="B12" s="268"/>
      <c r="C12" s="268"/>
      <c r="D12" s="267"/>
      <c r="E12" s="267"/>
      <c r="F12" s="267"/>
    </row>
    <row r="13" spans="1:11" ht="15" customHeight="1">
      <c r="A13" s="268"/>
      <c r="B13" s="268"/>
      <c r="C13" s="268"/>
      <c r="D13" s="267"/>
      <c r="E13" s="267"/>
      <c r="F13" s="267"/>
    </row>
    <row r="14" spans="1:11" ht="15" customHeight="1">
      <c r="A14" s="268"/>
      <c r="B14" s="268"/>
      <c r="C14" s="268"/>
      <c r="D14" s="267"/>
      <c r="E14" s="267"/>
      <c r="F14" s="267"/>
    </row>
    <row r="15" spans="1:11" ht="15" customHeight="1">
      <c r="A15" s="268"/>
      <c r="B15" s="268"/>
      <c r="C15" s="268"/>
      <c r="D15" s="267"/>
      <c r="E15" s="267"/>
      <c r="F15" s="267"/>
      <c r="G15" s="102"/>
      <c r="H15" s="102"/>
    </row>
    <row r="16" spans="1:11" ht="15" customHeight="1">
      <c r="A16" s="285" t="s">
        <v>279</v>
      </c>
      <c r="B16" s="376"/>
      <c r="C16" s="376"/>
      <c r="D16" s="286"/>
    </row>
    <row r="17" spans="1:5" ht="15" customHeight="1">
      <c r="A17" s="287" t="s">
        <v>280</v>
      </c>
      <c r="B17" s="269"/>
      <c r="C17" s="268"/>
      <c r="D17" s="288"/>
    </row>
    <row r="18" spans="1:5" ht="15" customHeight="1">
      <c r="A18" s="289"/>
      <c r="B18" s="266" t="s">
        <v>281</v>
      </c>
      <c r="D18" s="290">
        <v>0</v>
      </c>
    </row>
    <row r="19" spans="1:5" ht="15" customHeight="1">
      <c r="A19" s="291"/>
      <c r="B19" s="271" t="s">
        <v>282</v>
      </c>
      <c r="C19" s="270"/>
      <c r="D19" s="292">
        <v>0</v>
      </c>
    </row>
    <row r="20" spans="1:5" ht="15" customHeight="1">
      <c r="A20" s="293"/>
      <c r="B20" s="269" t="s">
        <v>283</v>
      </c>
      <c r="D20" s="290">
        <f>SUM(D18:D19)</f>
        <v>0</v>
      </c>
    </row>
    <row r="21" spans="1:5" ht="15" customHeight="1">
      <c r="A21" s="287" t="s">
        <v>284</v>
      </c>
      <c r="B21" s="269"/>
      <c r="D21" s="290"/>
    </row>
    <row r="22" spans="1:5" ht="15" customHeight="1">
      <c r="A22" s="289"/>
      <c r="B22" s="266" t="s">
        <v>285</v>
      </c>
      <c r="D22" s="290">
        <v>0</v>
      </c>
    </row>
    <row r="23" spans="1:5" ht="15" customHeight="1">
      <c r="A23" s="289"/>
      <c r="B23" s="266" t="s">
        <v>286</v>
      </c>
      <c r="D23" s="290">
        <v>0</v>
      </c>
    </row>
    <row r="24" spans="1:5" s="272" customFormat="1" ht="15" customHeight="1">
      <c r="A24" s="287" t="s">
        <v>287</v>
      </c>
      <c r="B24" s="266"/>
      <c r="D24" s="290"/>
    </row>
    <row r="25" spans="1:5" s="272" customFormat="1" ht="15" customHeight="1">
      <c r="A25" s="289"/>
      <c r="B25" s="266" t="s">
        <v>288</v>
      </c>
      <c r="D25" s="290">
        <v>0</v>
      </c>
    </row>
    <row r="26" spans="1:5" ht="15" customHeight="1">
      <c r="A26" s="289"/>
      <c r="B26" s="266" t="s">
        <v>289</v>
      </c>
      <c r="D26" s="290">
        <v>0</v>
      </c>
    </row>
    <row r="27" spans="1:5" ht="15" customHeight="1">
      <c r="A27" s="289"/>
      <c r="B27" s="266" t="s">
        <v>290</v>
      </c>
      <c r="D27" s="290">
        <v>0</v>
      </c>
    </row>
    <row r="28" spans="1:5" ht="15" customHeight="1">
      <c r="A28" s="287" t="s">
        <v>291</v>
      </c>
      <c r="B28" s="266"/>
      <c r="D28" s="290"/>
    </row>
    <row r="29" spans="1:5" ht="15" customHeight="1">
      <c r="A29" s="294"/>
      <c r="B29" s="266" t="s">
        <v>292</v>
      </c>
      <c r="D29" s="290">
        <v>0</v>
      </c>
    </row>
    <row r="30" spans="1:5" ht="15" customHeight="1">
      <c r="A30" s="295" t="s">
        <v>293</v>
      </c>
      <c r="B30" s="377"/>
      <c r="C30" s="377"/>
      <c r="D30" s="296">
        <f>SUM(D20:D29)</f>
        <v>0</v>
      </c>
      <c r="E30" s="195"/>
    </row>
    <row r="31" spans="1:5" ht="15" customHeight="1">
      <c r="A31" s="294" t="s">
        <v>294</v>
      </c>
      <c r="B31" s="266"/>
      <c r="C31" s="266"/>
      <c r="D31" s="290">
        <v>0</v>
      </c>
      <c r="E31" s="195"/>
    </row>
    <row r="32" spans="1:5" ht="15" customHeight="1" thickBot="1">
      <c r="A32" s="297" t="s">
        <v>295</v>
      </c>
      <c r="B32" s="273"/>
      <c r="C32" s="273"/>
      <c r="D32" s="298">
        <f>SUM(D30:D31)</f>
        <v>0</v>
      </c>
    </row>
    <row r="33" spans="1:6" ht="15" customHeight="1" thickTop="1">
      <c r="A33" s="301" t="s">
        <v>296</v>
      </c>
      <c r="B33" s="271"/>
      <c r="C33" s="270"/>
      <c r="D33" s="299"/>
    </row>
    <row r="34" spans="1:6" s="272" customFormat="1" ht="15" customHeight="1">
      <c r="A34" s="266"/>
      <c r="B34" s="266"/>
      <c r="C34" s="266"/>
      <c r="D34" s="266"/>
      <c r="E34" s="266"/>
      <c r="F34" s="266"/>
    </row>
    <row r="35" spans="1:6" ht="15" customHeight="1">
      <c r="A35" s="266"/>
      <c r="B35" s="266"/>
      <c r="C35" s="266"/>
      <c r="D35" s="266"/>
      <c r="E35" s="266"/>
      <c r="F35" s="266"/>
    </row>
    <row r="36" spans="1:6" s="195" customFormat="1" ht="15.6">
      <c r="A36" s="266"/>
      <c r="B36" s="266"/>
      <c r="C36" s="266"/>
      <c r="D36" s="266"/>
      <c r="E36" s="266"/>
      <c r="F36" s="266"/>
    </row>
    <row r="37" spans="1:6" ht="15" customHeight="1">
      <c r="A37" s="266"/>
      <c r="B37" s="266"/>
      <c r="C37" s="266"/>
      <c r="D37" s="266"/>
      <c r="E37" s="266"/>
      <c r="F37" s="266"/>
    </row>
    <row r="38" spans="1:6" ht="15" customHeight="1">
      <c r="A38" s="266"/>
      <c r="B38" s="266"/>
      <c r="C38" s="266"/>
      <c r="D38" s="266"/>
      <c r="E38" s="266"/>
      <c r="F38" s="266"/>
    </row>
    <row r="39" spans="1:6" ht="15" customHeight="1">
      <c r="A39" s="266"/>
      <c r="B39" s="266"/>
      <c r="C39" s="266"/>
      <c r="D39" s="266"/>
      <c r="E39" s="266"/>
      <c r="F39" s="266"/>
    </row>
    <row r="40" spans="1:6" ht="15" customHeight="1">
      <c r="A40" s="266"/>
      <c r="B40" s="266"/>
      <c r="C40" s="266"/>
      <c r="D40" s="266"/>
      <c r="E40" s="266"/>
      <c r="F40" s="266"/>
    </row>
  </sheetData>
  <pageMargins left="0.23622047244094491" right="0.23622047244094491" top="0.70866141732283472" bottom="0.47244094488188981" header="0.23622047244094491" footer="0.31496062992125984"/>
  <pageSetup paperSize="9" scale="74" orientation="portrait" r:id="rId1"/>
  <headerFooter scaleWithDoc="0">
    <oddHeader>&amp;LVirksomhetsregnskap for bruttobudsjetterte virksomheter i henhold til de statlige regnskapsstandardene (SRS)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9"/>
  <sheetViews>
    <sheetView zoomScaleNormal="100" workbookViewId="0">
      <selection sqref="A1:E2"/>
    </sheetView>
  </sheetViews>
  <sheetFormatPr baseColWidth="10" defaultColWidth="11.44140625" defaultRowHeight="15.6"/>
  <cols>
    <col min="1" max="1" width="15.6640625" style="5" customWidth="1"/>
    <col min="2" max="2" width="68.44140625" style="5" bestFit="1" customWidth="1"/>
    <col min="3" max="5" width="15.6640625" style="5" customWidth="1"/>
    <col min="6" max="6" width="11.44140625" style="5" customWidth="1"/>
    <col min="7" max="16384" width="11.44140625" style="5"/>
  </cols>
  <sheetData>
    <row r="1" spans="1:7">
      <c r="A1" s="387" t="s">
        <v>297</v>
      </c>
      <c r="B1" s="387"/>
      <c r="C1" s="387"/>
      <c r="D1" s="388"/>
      <c r="E1" s="388"/>
    </row>
    <row r="2" spans="1:7">
      <c r="A2" s="387"/>
      <c r="B2" s="387"/>
      <c r="C2" s="387"/>
      <c r="D2" s="388"/>
      <c r="E2" s="388"/>
    </row>
    <row r="3" spans="1:7">
      <c r="A3" s="51"/>
      <c r="B3" s="51"/>
      <c r="C3" s="51"/>
    </row>
    <row r="4" spans="1:7" s="95" customFormat="1">
      <c r="A4" s="94" t="s">
        <v>298</v>
      </c>
      <c r="G4" s="107"/>
    </row>
    <row r="5" spans="1:7">
      <c r="A5" s="133"/>
      <c r="B5" s="95"/>
      <c r="C5" s="134">
        <f>Resultatregnskap!C3</f>
        <v>44804</v>
      </c>
      <c r="D5" s="134">
        <f>Resultatregnskap!C3</f>
        <v>44804</v>
      </c>
      <c r="E5" s="95"/>
      <c r="F5" s="132"/>
    </row>
    <row r="6" spans="1:7" ht="62.4">
      <c r="A6" s="133"/>
      <c r="B6" s="121"/>
      <c r="C6" s="122" t="s">
        <v>299</v>
      </c>
      <c r="D6" s="50" t="s">
        <v>300</v>
      </c>
      <c r="E6" s="50" t="s">
        <v>301</v>
      </c>
      <c r="F6" s="132"/>
    </row>
    <row r="7" spans="1:7">
      <c r="A7" s="121" t="s">
        <v>302</v>
      </c>
      <c r="B7" s="121"/>
      <c r="C7" s="122"/>
      <c r="D7" s="50"/>
      <c r="E7" s="50"/>
      <c r="F7" s="132"/>
    </row>
    <row r="8" spans="1:7">
      <c r="A8" s="95"/>
      <c r="B8" s="121" t="s">
        <v>256</v>
      </c>
      <c r="C8" s="123">
        <v>0</v>
      </c>
      <c r="D8" s="124">
        <v>0</v>
      </c>
      <c r="E8" s="124">
        <f>C8-D8</f>
        <v>0</v>
      </c>
      <c r="F8" s="132"/>
    </row>
    <row r="9" spans="1:7">
      <c r="A9" s="95"/>
      <c r="B9" s="121" t="s">
        <v>303</v>
      </c>
      <c r="C9" s="123">
        <v>0</v>
      </c>
      <c r="D9" s="124">
        <v>0</v>
      </c>
      <c r="E9" s="124">
        <f>C9-D9</f>
        <v>0</v>
      </c>
      <c r="F9" s="132"/>
    </row>
    <row r="10" spans="1:7">
      <c r="A10" s="128"/>
      <c r="B10" s="128" t="s">
        <v>212</v>
      </c>
      <c r="C10" s="127">
        <f>SUM(C8:C9)</f>
        <v>0</v>
      </c>
      <c r="D10" s="127">
        <f>SUM(D8:D9)</f>
        <v>0</v>
      </c>
      <c r="E10" s="127">
        <f>SUM(E8:E9)</f>
        <v>0</v>
      </c>
      <c r="F10" s="132"/>
    </row>
    <row r="11" spans="1:7">
      <c r="A11" s="121" t="s">
        <v>304</v>
      </c>
      <c r="B11" s="121"/>
      <c r="C11" s="123"/>
      <c r="D11" s="123"/>
      <c r="E11" s="123"/>
      <c r="F11" s="132"/>
    </row>
    <row r="12" spans="1:7">
      <c r="A12" s="121"/>
      <c r="B12" s="121" t="s">
        <v>132</v>
      </c>
      <c r="C12" s="124">
        <v>0</v>
      </c>
      <c r="D12" s="124">
        <v>0</v>
      </c>
      <c r="E12" s="124">
        <f>C12-D12</f>
        <v>0</v>
      </c>
      <c r="F12" s="132"/>
    </row>
    <row r="13" spans="1:7">
      <c r="A13" s="121"/>
      <c r="B13" s="121" t="s">
        <v>305</v>
      </c>
      <c r="C13" s="124">
        <v>0</v>
      </c>
      <c r="D13" s="124">
        <v>0</v>
      </c>
      <c r="E13" s="124">
        <f>C13-D13</f>
        <v>0</v>
      </c>
      <c r="F13" s="132"/>
    </row>
    <row r="14" spans="1:7">
      <c r="A14" s="121"/>
      <c r="B14" s="121" t="s">
        <v>134</v>
      </c>
      <c r="C14" s="124">
        <v>0</v>
      </c>
      <c r="D14" s="124">
        <v>0</v>
      </c>
      <c r="E14" s="124">
        <f>C14-D14</f>
        <v>0</v>
      </c>
      <c r="F14" s="132"/>
    </row>
    <row r="15" spans="1:7">
      <c r="A15" s="126"/>
      <c r="B15" s="128" t="s">
        <v>212</v>
      </c>
      <c r="C15" s="127">
        <f>SUM(C12:C14)</f>
        <v>0</v>
      </c>
      <c r="D15" s="127">
        <f>SUM(D12:D14)</f>
        <v>0</v>
      </c>
      <c r="E15" s="127">
        <f>SUM(E12:E14)</f>
        <v>0</v>
      </c>
      <c r="F15" s="132"/>
    </row>
    <row r="16" spans="1:7">
      <c r="A16" s="121" t="s">
        <v>306</v>
      </c>
      <c r="B16" s="121"/>
      <c r="C16" s="129"/>
      <c r="D16" s="124"/>
      <c r="E16" s="124"/>
      <c r="F16" s="132"/>
    </row>
    <row r="17" spans="1:6">
      <c r="A17" s="121"/>
      <c r="B17" s="121" t="s">
        <v>139</v>
      </c>
      <c r="C17" s="124">
        <v>0</v>
      </c>
      <c r="D17" s="124">
        <v>0</v>
      </c>
      <c r="E17" s="124">
        <f t="shared" ref="E17:E22" si="0">C17-D17</f>
        <v>0</v>
      </c>
      <c r="F17" s="132"/>
    </row>
    <row r="18" spans="1:6">
      <c r="A18" s="121"/>
      <c r="B18" s="121" t="s">
        <v>142</v>
      </c>
      <c r="C18" s="124">
        <v>0</v>
      </c>
      <c r="D18" s="124">
        <v>0</v>
      </c>
      <c r="E18" s="124">
        <f t="shared" si="0"/>
        <v>0</v>
      </c>
      <c r="F18" s="132"/>
    </row>
    <row r="19" spans="1:6">
      <c r="A19" s="121"/>
      <c r="B19" s="121" t="s">
        <v>143</v>
      </c>
      <c r="C19" s="124">
        <v>0</v>
      </c>
      <c r="D19" s="124">
        <v>0</v>
      </c>
      <c r="E19" s="124">
        <f t="shared" si="0"/>
        <v>0</v>
      </c>
      <c r="F19" s="132"/>
    </row>
    <row r="20" spans="1:6">
      <c r="A20" s="121"/>
      <c r="B20" s="121" t="s">
        <v>134</v>
      </c>
      <c r="C20" s="124">
        <v>0</v>
      </c>
      <c r="D20" s="124">
        <v>0</v>
      </c>
      <c r="E20" s="124">
        <f t="shared" si="0"/>
        <v>0</v>
      </c>
      <c r="F20" s="132"/>
    </row>
    <row r="21" spans="1:6">
      <c r="A21" s="304"/>
      <c r="B21" s="121" t="s">
        <v>307</v>
      </c>
      <c r="C21" s="124">
        <v>0</v>
      </c>
      <c r="D21" s="124">
        <v>0</v>
      </c>
      <c r="E21" s="124">
        <f t="shared" si="0"/>
        <v>0</v>
      </c>
      <c r="F21" s="132"/>
    </row>
    <row r="22" spans="1:6">
      <c r="A22" s="121"/>
      <c r="B22" s="121" t="s">
        <v>152</v>
      </c>
      <c r="C22" s="124">
        <v>0</v>
      </c>
      <c r="D22" s="124">
        <v>0</v>
      </c>
      <c r="E22" s="124">
        <f t="shared" si="0"/>
        <v>0</v>
      </c>
      <c r="F22" s="132"/>
    </row>
    <row r="23" spans="1:6">
      <c r="A23" s="126"/>
      <c r="B23" s="128" t="s">
        <v>212</v>
      </c>
      <c r="C23" s="127">
        <f>SUM(C17:C22)</f>
        <v>0</v>
      </c>
      <c r="D23" s="127">
        <f>SUM(D17:D22)</f>
        <v>0</v>
      </c>
      <c r="E23" s="127">
        <f>SUM(E17:E22)</f>
        <v>0</v>
      </c>
      <c r="F23" s="132"/>
    </row>
    <row r="24" spans="1:6">
      <c r="A24" s="121" t="s">
        <v>308</v>
      </c>
      <c r="B24" s="121"/>
      <c r="C24" s="129"/>
      <c r="D24" s="124"/>
      <c r="E24" s="124"/>
      <c r="F24" s="132"/>
    </row>
    <row r="25" spans="1:6">
      <c r="A25" s="121"/>
      <c r="B25" s="121" t="s">
        <v>165</v>
      </c>
      <c r="C25" s="124">
        <v>0</v>
      </c>
      <c r="D25" s="124">
        <v>0</v>
      </c>
      <c r="E25" s="124">
        <f>C25-D25</f>
        <v>0</v>
      </c>
      <c r="F25" s="132"/>
    </row>
    <row r="26" spans="1:6">
      <c r="A26" s="121"/>
      <c r="B26" s="121" t="s">
        <v>168</v>
      </c>
      <c r="C26" s="124">
        <v>0</v>
      </c>
      <c r="D26" s="124">
        <v>0</v>
      </c>
      <c r="E26" s="124">
        <f>C26-D26</f>
        <v>0</v>
      </c>
      <c r="F26" s="132"/>
    </row>
    <row r="27" spans="1:6">
      <c r="A27" s="126"/>
      <c r="B27" s="128" t="s">
        <v>212</v>
      </c>
      <c r="C27" s="127">
        <f>SUM(C25:C26)</f>
        <v>0</v>
      </c>
      <c r="D27" s="127">
        <f>SUM(D25:D26)</f>
        <v>0</v>
      </c>
      <c r="E27" s="127">
        <f>SUM(E25:E26)</f>
        <v>0</v>
      </c>
      <c r="F27" s="132"/>
    </row>
    <row r="28" spans="1:6">
      <c r="A28" s="121" t="s">
        <v>309</v>
      </c>
      <c r="B28" s="121"/>
      <c r="C28" s="129"/>
      <c r="D28" s="124"/>
      <c r="E28" s="124"/>
      <c r="F28" s="132"/>
    </row>
    <row r="29" spans="1:6">
      <c r="A29" s="121"/>
      <c r="B29" s="121" t="s">
        <v>171</v>
      </c>
      <c r="C29" s="124">
        <v>0</v>
      </c>
      <c r="D29" s="124">
        <v>0</v>
      </c>
      <c r="E29" s="124">
        <f t="shared" ref="E29:E34" si="1">C29-D29</f>
        <v>0</v>
      </c>
      <c r="F29" s="132"/>
    </row>
    <row r="30" spans="1:6">
      <c r="A30" s="121"/>
      <c r="B30" s="121" t="s">
        <v>80</v>
      </c>
      <c r="C30" s="124">
        <v>0</v>
      </c>
      <c r="D30" s="124">
        <v>0</v>
      </c>
      <c r="E30" s="124">
        <f t="shared" si="1"/>
        <v>0</v>
      </c>
      <c r="F30" s="132"/>
    </row>
    <row r="31" spans="1:6">
      <c r="A31" s="121"/>
      <c r="B31" s="121" t="s">
        <v>81</v>
      </c>
      <c r="C31" s="124">
        <v>0</v>
      </c>
      <c r="D31" s="124">
        <v>0</v>
      </c>
      <c r="E31" s="124">
        <f t="shared" si="1"/>
        <v>0</v>
      </c>
      <c r="F31" s="132"/>
    </row>
    <row r="32" spans="1:6">
      <c r="A32" s="121"/>
      <c r="B32" s="121" t="s">
        <v>173</v>
      </c>
      <c r="C32" s="124">
        <v>0</v>
      </c>
      <c r="D32" s="124">
        <v>0</v>
      </c>
      <c r="E32" s="124">
        <f t="shared" si="1"/>
        <v>0</v>
      </c>
      <c r="F32" s="132"/>
    </row>
    <row r="33" spans="1:6">
      <c r="A33" s="121"/>
      <c r="B33" s="121" t="s">
        <v>174</v>
      </c>
      <c r="C33" s="124">
        <v>0</v>
      </c>
      <c r="D33" s="124">
        <v>0</v>
      </c>
      <c r="E33" s="124">
        <f t="shared" si="1"/>
        <v>0</v>
      </c>
      <c r="F33" s="132"/>
    </row>
    <row r="34" spans="1:6">
      <c r="A34" s="121"/>
      <c r="B34" s="121" t="s">
        <v>175</v>
      </c>
      <c r="C34" s="124">
        <v>0</v>
      </c>
      <c r="D34" s="124">
        <v>0</v>
      </c>
      <c r="E34" s="124">
        <f t="shared" si="1"/>
        <v>0</v>
      </c>
      <c r="F34" s="132"/>
    </row>
    <row r="35" spans="1:6">
      <c r="A35" s="121"/>
      <c r="B35" s="121" t="s">
        <v>180</v>
      </c>
      <c r="C35" s="124">
        <v>0</v>
      </c>
      <c r="D35" s="124">
        <v>0</v>
      </c>
      <c r="E35" s="124">
        <f t="shared" ref="E35" si="2">C35-D35</f>
        <v>0</v>
      </c>
      <c r="F35" s="132"/>
    </row>
    <row r="36" spans="1:6">
      <c r="A36" s="126"/>
      <c r="B36" s="128" t="s">
        <v>212</v>
      </c>
      <c r="C36" s="127">
        <f>SUM(C29:C35)</f>
        <v>0</v>
      </c>
      <c r="D36" s="127">
        <f t="shared" ref="D36:E36" si="3">SUM(D29:D35)</f>
        <v>0</v>
      </c>
      <c r="E36" s="127">
        <f t="shared" si="3"/>
        <v>0</v>
      </c>
      <c r="F36" s="300"/>
    </row>
    <row r="37" spans="1:6">
      <c r="A37" s="121"/>
      <c r="B37" s="125"/>
      <c r="C37" s="129"/>
      <c r="D37" s="124"/>
      <c r="E37" s="124"/>
      <c r="F37" s="132"/>
    </row>
    <row r="38" spans="1:6" ht="16.2" thickBot="1">
      <c r="A38" s="130" t="s">
        <v>212</v>
      </c>
      <c r="B38" s="130"/>
      <c r="C38" s="131">
        <f>C10+C15+C23+C27+C36</f>
        <v>0</v>
      </c>
      <c r="D38" s="131">
        <f>D10+D15+D23+D27+D36</f>
        <v>0</v>
      </c>
      <c r="E38" s="131">
        <f>E10+E15+E23+E27+E36</f>
        <v>0</v>
      </c>
      <c r="F38" s="132"/>
    </row>
    <row r="39" spans="1:6" ht="16.2" thickTop="1"/>
  </sheetData>
  <customSheetViews>
    <customSheetView guid="{E08F6C1E-EA7C-4AAA-84BE-D7F298563247}" showPageBreaks="1" fitToPage="1" showRuler="0" topLeftCell="A25">
      <selection activeCell="A5" sqref="A5"/>
      <pageMargins left="0" right="0" top="0" bottom="0" header="0" footer="0"/>
      <pageSetup paperSize="9" scale="7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24">
      <selection activeCell="L49" sqref="L49"/>
      <pageMargins left="0" right="0" top="0" bottom="0" header="0" footer="0"/>
      <pageSetup paperSize="9" scale="74"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1">
    <mergeCell ref="A1:E2"/>
  </mergeCell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32"/>
  <sheetViews>
    <sheetView zoomScaleNormal="100" workbookViewId="0"/>
  </sheetViews>
  <sheetFormatPr baseColWidth="10" defaultColWidth="11.44140625" defaultRowHeight="15" customHeight="1"/>
  <cols>
    <col min="1" max="1" width="57.6640625" style="5" customWidth="1"/>
    <col min="2" max="2" width="15.6640625" style="5" customWidth="1"/>
    <col min="3" max="3" width="5.6640625" style="5" customWidth="1"/>
    <col min="4" max="5" width="15.6640625" style="5" customWidth="1"/>
    <col min="6" max="16384" width="11.44140625" style="5"/>
  </cols>
  <sheetData>
    <row r="1" spans="1:5" ht="15" customHeight="1">
      <c r="A1" s="93" t="s">
        <v>310</v>
      </c>
      <c r="B1" s="45"/>
      <c r="C1" s="45"/>
      <c r="D1" s="45"/>
      <c r="E1" s="45"/>
    </row>
    <row r="3" spans="1:5" ht="15" customHeight="1">
      <c r="A3" s="17" t="s">
        <v>311</v>
      </c>
    </row>
    <row r="4" spans="1:5" ht="15" customHeight="1">
      <c r="A4" s="17"/>
    </row>
    <row r="5" spans="1:5" ht="15" customHeight="1">
      <c r="A5" s="52"/>
      <c r="B5" s="16">
        <f>Resultatregnskap!C3</f>
        <v>44804</v>
      </c>
      <c r="C5" s="16"/>
      <c r="D5" s="16">
        <f>Resultatregnskap!D3</f>
        <v>44439</v>
      </c>
      <c r="E5" s="16">
        <f>Resultatregnskap!E3</f>
        <v>44561</v>
      </c>
    </row>
    <row r="6" spans="1:5" ht="15" customHeight="1">
      <c r="A6" s="15"/>
      <c r="B6" s="53"/>
      <c r="C6" s="53"/>
      <c r="D6" s="53"/>
      <c r="E6" s="53"/>
    </row>
    <row r="7" spans="1:5" ht="15" customHeight="1">
      <c r="A7" s="5" t="s">
        <v>312</v>
      </c>
      <c r="B7" s="54">
        <v>0</v>
      </c>
      <c r="C7" s="54"/>
      <c r="D7" s="54">
        <v>0</v>
      </c>
      <c r="E7" s="54">
        <v>0</v>
      </c>
    </row>
    <row r="8" spans="1:5" ht="15" customHeight="1">
      <c r="A8" s="5" t="s">
        <v>313</v>
      </c>
      <c r="B8" s="54">
        <v>0</v>
      </c>
      <c r="C8" s="54"/>
      <c r="D8" s="54">
        <v>0</v>
      </c>
      <c r="E8" s="54">
        <v>0</v>
      </c>
    </row>
    <row r="9" spans="1:5" ht="15" customHeight="1">
      <c r="A9" s="5" t="s">
        <v>314</v>
      </c>
      <c r="B9" s="54">
        <v>0</v>
      </c>
      <c r="C9" s="54"/>
      <c r="D9" s="54">
        <v>0</v>
      </c>
      <c r="E9" s="54">
        <v>0</v>
      </c>
    </row>
    <row r="10" spans="1:5" s="15" customFormat="1" ht="15" customHeight="1">
      <c r="A10" s="98" t="s">
        <v>315</v>
      </c>
      <c r="B10" s="186">
        <f>SUM(B7:B9)</f>
        <v>0</v>
      </c>
      <c r="C10" s="186"/>
      <c r="D10" s="186">
        <f>SUM(D7:D9)</f>
        <v>0</v>
      </c>
      <c r="E10" s="186">
        <f>SUM(E7:E9)</f>
        <v>0</v>
      </c>
    </row>
    <row r="11" spans="1:5" s="15" customFormat="1" ht="15" customHeight="1">
      <c r="A11" s="52"/>
      <c r="B11" s="302"/>
      <c r="C11" s="302"/>
      <c r="D11" s="302"/>
      <c r="E11" s="302"/>
    </row>
    <row r="12" spans="1:5" s="15" customFormat="1" ht="15" customHeight="1">
      <c r="A12" s="52"/>
      <c r="B12" s="302"/>
      <c r="C12" s="302"/>
      <c r="D12" s="302"/>
      <c r="E12" s="302"/>
    </row>
    <row r="13" spans="1:5" ht="15" customHeight="1">
      <c r="B13" s="54"/>
      <c r="C13" s="54"/>
      <c r="D13" s="54"/>
      <c r="E13" s="54"/>
    </row>
    <row r="14" spans="1:5" ht="15" customHeight="1">
      <c r="A14" s="17" t="s">
        <v>316</v>
      </c>
    </row>
    <row r="15" spans="1:5" ht="15" customHeight="1">
      <c r="A15" s="17"/>
    </row>
    <row r="16" spans="1:5" ht="15" customHeight="1">
      <c r="A16" s="89" t="s">
        <v>113</v>
      </c>
    </row>
    <row r="17" spans="1:5" ht="15" customHeight="1">
      <c r="A17" s="52"/>
      <c r="B17" s="16">
        <f>Resultatregnskap!C3</f>
        <v>44804</v>
      </c>
      <c r="C17" s="16"/>
      <c r="D17" s="16">
        <f>Resultatregnskap!D3</f>
        <v>44439</v>
      </c>
      <c r="E17" s="16">
        <f>Resultatregnskap!E3</f>
        <v>44561</v>
      </c>
    </row>
    <row r="18" spans="1:5" ht="15" customHeight="1">
      <c r="A18" s="15"/>
      <c r="B18" s="53"/>
      <c r="C18" s="53"/>
      <c r="D18" s="53"/>
      <c r="E18" s="53"/>
    </row>
    <row r="19" spans="1:5" ht="15" customHeight="1">
      <c r="A19" s="5" t="s">
        <v>312</v>
      </c>
      <c r="B19" s="54">
        <v>0</v>
      </c>
      <c r="C19" s="54"/>
      <c r="D19" s="54">
        <v>0</v>
      </c>
      <c r="E19" s="54">
        <v>0</v>
      </c>
    </row>
    <row r="20" spans="1:5" ht="15" customHeight="1">
      <c r="A20" s="5" t="s">
        <v>313</v>
      </c>
      <c r="B20" s="54">
        <v>0</v>
      </c>
      <c r="C20" s="54"/>
      <c r="D20" s="54">
        <v>0</v>
      </c>
      <c r="E20" s="54">
        <v>0</v>
      </c>
    </row>
    <row r="21" spans="1:5" ht="15" customHeight="1">
      <c r="A21" s="249" t="s">
        <v>314</v>
      </c>
      <c r="B21" s="54">
        <v>0</v>
      </c>
      <c r="C21" s="54"/>
      <c r="D21" s="54">
        <v>0</v>
      </c>
      <c r="E21" s="54">
        <v>0</v>
      </c>
    </row>
    <row r="22" spans="1:5" ht="15" customHeight="1">
      <c r="A22" s="98" t="s">
        <v>315</v>
      </c>
      <c r="B22" s="186">
        <f>SUM(B19:B21)</f>
        <v>0</v>
      </c>
      <c r="C22" s="186"/>
      <c r="D22" s="186">
        <f>SUM(D19:D21)</f>
        <v>0</v>
      </c>
      <c r="E22" s="186">
        <f>SUM(E19:E21)</f>
        <v>0</v>
      </c>
    </row>
    <row r="24" spans="1:5" ht="15" customHeight="1">
      <c r="A24" s="89" t="s">
        <v>317</v>
      </c>
    </row>
    <row r="25" spans="1:5" ht="15" customHeight="1">
      <c r="B25" s="16">
        <f>Resultatregnskap!C3</f>
        <v>44804</v>
      </c>
      <c r="C25" s="16"/>
      <c r="D25" s="16">
        <f>Resultatregnskap!D3</f>
        <v>44439</v>
      </c>
      <c r="E25" s="16">
        <f>Resultatregnskap!E3</f>
        <v>44561</v>
      </c>
    </row>
    <row r="26" spans="1:5" ht="15" customHeight="1">
      <c r="A26" s="5" t="s">
        <v>318</v>
      </c>
      <c r="B26" s="54">
        <v>0</v>
      </c>
      <c r="C26" s="54"/>
      <c r="D26" s="54">
        <v>0</v>
      </c>
      <c r="E26" s="54">
        <v>0</v>
      </c>
    </row>
    <row r="27" spans="1:5" ht="15" customHeight="1">
      <c r="A27" s="5" t="s">
        <v>319</v>
      </c>
      <c r="B27" s="54">
        <v>0</v>
      </c>
      <c r="C27" s="54"/>
      <c r="D27" s="54">
        <v>0</v>
      </c>
      <c r="E27" s="54">
        <v>0</v>
      </c>
    </row>
    <row r="28" spans="1:5" ht="31.2">
      <c r="A28" s="259" t="s">
        <v>320</v>
      </c>
      <c r="B28" s="186">
        <f>SUM(B26:B27)</f>
        <v>0</v>
      </c>
      <c r="C28" s="186"/>
      <c r="D28" s="186">
        <f>SUM(D26:D27)</f>
        <v>0</v>
      </c>
      <c r="E28" s="186">
        <f>SUM(E26:E27)</f>
        <v>0</v>
      </c>
    </row>
    <row r="32" spans="1:5" ht="15" customHeight="1">
      <c r="A32" s="1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91" orientation="portrait" r:id="rId3"/>
  <headerFooter scaleWithDoc="0">
    <oddHeader>&amp;LVirksomhetsregnskap for bruttobudsjetterte virksomheter i henhold til de statlige regnskapsstandardene (SRS)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24"/>
  <sheetViews>
    <sheetView zoomScaleNormal="100" workbookViewId="0"/>
  </sheetViews>
  <sheetFormatPr baseColWidth="10" defaultColWidth="11.44140625" defaultRowHeight="15" customHeight="1"/>
  <cols>
    <col min="1" max="1" width="46.33203125" style="5" customWidth="1"/>
    <col min="2" max="2" width="15.6640625" style="5" customWidth="1"/>
    <col min="3" max="3" width="5.6640625" style="5" customWidth="1"/>
    <col min="4" max="5" width="15.6640625" style="5" customWidth="1"/>
    <col min="6" max="16384" width="11.44140625" style="5"/>
  </cols>
  <sheetData>
    <row r="1" spans="1:5" ht="15" customHeight="1">
      <c r="A1" s="93" t="s">
        <v>321</v>
      </c>
      <c r="B1" s="45"/>
      <c r="C1" s="45"/>
      <c r="D1" s="45"/>
      <c r="E1" s="45"/>
    </row>
    <row r="2" spans="1:5" ht="15" customHeight="1">
      <c r="A2" s="14"/>
    </row>
    <row r="3" spans="1:5" ht="15" customHeight="1">
      <c r="A3" s="17" t="s">
        <v>311</v>
      </c>
    </row>
    <row r="5" spans="1:5" s="20" customFormat="1" ht="15" customHeight="1">
      <c r="A5" s="97"/>
      <c r="B5" s="102">
        <f>Resultatregnskap!C3</f>
        <v>44804</v>
      </c>
      <c r="C5" s="102"/>
      <c r="D5" s="102">
        <f>Resultatregnskap!D3</f>
        <v>44439</v>
      </c>
      <c r="E5" s="102">
        <f>Resultatregnskap!E3</f>
        <v>44561</v>
      </c>
    </row>
    <row r="6" spans="1:5" ht="15" customHeight="1">
      <c r="A6" s="15"/>
      <c r="B6" s="53"/>
      <c r="C6" s="53"/>
      <c r="D6" s="53"/>
      <c r="E6" s="53"/>
    </row>
    <row r="7" spans="1:5" ht="15" customHeight="1">
      <c r="A7" s="5" t="s">
        <v>322</v>
      </c>
      <c r="B7" s="54">
        <v>0</v>
      </c>
      <c r="C7" s="54"/>
      <c r="D7" s="54">
        <v>0</v>
      </c>
      <c r="E7" s="54">
        <v>0</v>
      </c>
    </row>
    <row r="8" spans="1:5" ht="15" customHeight="1">
      <c r="A8" s="5" t="s">
        <v>323</v>
      </c>
      <c r="B8" s="54">
        <v>0</v>
      </c>
      <c r="C8" s="54"/>
      <c r="D8" s="54">
        <v>0</v>
      </c>
      <c r="E8" s="54">
        <v>0</v>
      </c>
    </row>
    <row r="9" spans="1:5" ht="15" customHeight="1">
      <c r="A9" s="5" t="s">
        <v>324</v>
      </c>
      <c r="B9" s="55">
        <v>0</v>
      </c>
      <c r="C9" s="55"/>
      <c r="D9" s="55">
        <v>0</v>
      </c>
      <c r="E9" s="55">
        <v>0</v>
      </c>
    </row>
    <row r="10" spans="1:5" s="15" customFormat="1" ht="15" customHeight="1">
      <c r="A10" s="98" t="s">
        <v>325</v>
      </c>
      <c r="B10" s="186">
        <f>SUM(B7:B9)</f>
        <v>0</v>
      </c>
      <c r="C10" s="186"/>
      <c r="D10" s="186">
        <f>SUM(D7:D9)</f>
        <v>0</v>
      </c>
      <c r="E10" s="186">
        <f>SUM(E7:E9)</f>
        <v>0</v>
      </c>
    </row>
    <row r="13" spans="1:5" ht="15" customHeight="1">
      <c r="A13" s="17" t="s">
        <v>316</v>
      </c>
    </row>
    <row r="14" spans="1:5" ht="15" customHeight="1">
      <c r="A14" s="17"/>
    </row>
    <row r="15" spans="1:5" ht="15" customHeight="1">
      <c r="A15" s="89" t="s">
        <v>115</v>
      </c>
    </row>
    <row r="16" spans="1:5" ht="15" customHeight="1">
      <c r="A16" s="97"/>
      <c r="B16" s="102">
        <f>Resultatregnskap!C3</f>
        <v>44804</v>
      </c>
      <c r="C16" s="102"/>
      <c r="D16" s="102">
        <f>Resultatregnskap!D3</f>
        <v>44439</v>
      </c>
      <c r="E16" s="102">
        <f>Resultatregnskap!E3</f>
        <v>44561</v>
      </c>
    </row>
    <row r="17" spans="1:5" ht="15" customHeight="1">
      <c r="A17" s="15"/>
      <c r="B17" s="53"/>
      <c r="C17" s="53"/>
      <c r="D17" s="53"/>
      <c r="E17" s="53"/>
    </row>
    <row r="18" spans="1:5" ht="15" customHeight="1">
      <c r="A18" s="5" t="s">
        <v>322</v>
      </c>
      <c r="B18" s="54">
        <v>0</v>
      </c>
      <c r="C18" s="54"/>
      <c r="D18" s="54">
        <v>0</v>
      </c>
      <c r="E18" s="54">
        <v>0</v>
      </c>
    </row>
    <row r="19" spans="1:5" ht="15" customHeight="1">
      <c r="A19" s="5" t="s">
        <v>323</v>
      </c>
      <c r="B19" s="54">
        <v>0</v>
      </c>
      <c r="C19" s="54"/>
      <c r="D19" s="54">
        <v>0</v>
      </c>
      <c r="E19" s="54">
        <v>0</v>
      </c>
    </row>
    <row r="20" spans="1:5" ht="15" customHeight="1">
      <c r="A20" s="5" t="s">
        <v>324</v>
      </c>
      <c r="B20" s="55">
        <v>0</v>
      </c>
      <c r="C20" s="55"/>
      <c r="D20" s="55">
        <v>0</v>
      </c>
      <c r="E20" s="55">
        <v>0</v>
      </c>
    </row>
    <row r="21" spans="1:5" ht="15" customHeight="1">
      <c r="A21" s="303" t="s">
        <v>325</v>
      </c>
      <c r="B21" s="186">
        <f>SUM(B18:B20)</f>
        <v>0</v>
      </c>
      <c r="C21" s="186"/>
      <c r="D21" s="186">
        <f>SUM(D18:D20)</f>
        <v>0</v>
      </c>
      <c r="E21" s="186">
        <f>SUM(E18:E20)</f>
        <v>0</v>
      </c>
    </row>
    <row r="23" spans="1:5" ht="15" customHeight="1">
      <c r="A23" s="89" t="s">
        <v>180</v>
      </c>
    </row>
    <row r="24" spans="1:5" ht="15" customHeight="1">
      <c r="A24" s="17" t="s">
        <v>326</v>
      </c>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bruttobudsjetterte virksomheter i henhold til de statlige regnskapsstandardene (SRS)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1"/>
  <sheetViews>
    <sheetView zoomScaleNormal="100" workbookViewId="0"/>
  </sheetViews>
  <sheetFormatPr baseColWidth="10" defaultColWidth="11.44140625" defaultRowHeight="15.6"/>
  <cols>
    <col min="1" max="1" width="28.33203125" style="5" customWidth="1"/>
    <col min="2" max="9" width="16.33203125" style="5" customWidth="1"/>
    <col min="10" max="16384" width="11.44140625" style="5"/>
  </cols>
  <sheetData>
    <row r="1" spans="1:9">
      <c r="A1" s="99" t="s">
        <v>327</v>
      </c>
      <c r="B1" s="56"/>
      <c r="C1" s="56"/>
      <c r="D1" s="56"/>
      <c r="E1" s="56"/>
      <c r="F1" s="56"/>
      <c r="G1" s="56"/>
      <c r="H1" s="56"/>
      <c r="I1" s="45"/>
    </row>
    <row r="2" spans="1:9">
      <c r="A2" s="135"/>
      <c r="B2" s="136"/>
      <c r="C2" s="136"/>
      <c r="D2" s="136"/>
      <c r="E2" s="136"/>
      <c r="F2" s="136"/>
      <c r="G2" s="136"/>
      <c r="H2" s="136"/>
    </row>
    <row r="3" spans="1:9" s="65" customFormat="1" ht="62.4">
      <c r="A3" s="106" t="s">
        <v>328</v>
      </c>
      <c r="B3" s="114" t="s">
        <v>329</v>
      </c>
      <c r="C3" s="114" t="s">
        <v>330</v>
      </c>
      <c r="D3" s="114" t="s">
        <v>331</v>
      </c>
      <c r="E3" s="114" t="s">
        <v>332</v>
      </c>
      <c r="F3" s="114" t="s">
        <v>333</v>
      </c>
      <c r="G3" s="114" t="s">
        <v>334</v>
      </c>
      <c r="H3" s="114" t="s">
        <v>335</v>
      </c>
      <c r="I3" s="114" t="s">
        <v>336</v>
      </c>
    </row>
    <row r="4" spans="1:9">
      <c r="A4" s="57" t="s">
        <v>337</v>
      </c>
      <c r="B4" s="105"/>
      <c r="C4" s="105"/>
      <c r="D4" s="58">
        <v>0</v>
      </c>
      <c r="E4" s="58">
        <v>0</v>
      </c>
      <c r="F4" s="32">
        <v>0</v>
      </c>
      <c r="G4" s="32">
        <v>0</v>
      </c>
      <c r="H4" s="32">
        <v>0</v>
      </c>
      <c r="I4" s="5">
        <v>0</v>
      </c>
    </row>
    <row r="5" spans="1:9">
      <c r="A5" s="57" t="s">
        <v>338</v>
      </c>
      <c r="B5" s="105"/>
      <c r="C5" s="105"/>
      <c r="D5" s="58">
        <v>0</v>
      </c>
      <c r="E5" s="58">
        <v>0</v>
      </c>
      <c r="F5" s="32">
        <v>0</v>
      </c>
      <c r="G5" s="32">
        <v>0</v>
      </c>
      <c r="H5" s="32">
        <v>0</v>
      </c>
      <c r="I5" s="5">
        <v>0</v>
      </c>
    </row>
    <row r="6" spans="1:9">
      <c r="A6" s="57" t="s">
        <v>339</v>
      </c>
      <c r="B6" s="105"/>
      <c r="C6" s="105"/>
      <c r="D6" s="58">
        <v>0</v>
      </c>
      <c r="E6" s="58">
        <v>0</v>
      </c>
      <c r="F6" s="32">
        <v>0</v>
      </c>
      <c r="G6" s="32">
        <v>0</v>
      </c>
      <c r="H6" s="32">
        <v>0</v>
      </c>
      <c r="I6" s="5">
        <v>0</v>
      </c>
    </row>
    <row r="7" spans="1:9">
      <c r="A7" s="59" t="s">
        <v>388</v>
      </c>
      <c r="B7" s="60"/>
      <c r="C7" s="60"/>
      <c r="D7" s="61"/>
      <c r="E7" s="61"/>
      <c r="F7" s="62"/>
      <c r="G7" s="62"/>
      <c r="H7" s="63">
        <f>SUM(H4:H6)</f>
        <v>0</v>
      </c>
      <c r="I7" s="64">
        <f>SUM(I4:I6)</f>
        <v>0</v>
      </c>
    </row>
    <row r="21" spans="1:1">
      <c r="A21" s="249"/>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bruttobudsjetterte virksomheter i henhold til de statlige regnskapsstandardene (SRS)</oddHeader>
  </headerFooter>
  <ignoredErrors>
    <ignoredError sqref="H7:I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1"/>
  <sheetViews>
    <sheetView zoomScaleNormal="100" workbookViewId="0"/>
  </sheetViews>
  <sheetFormatPr baseColWidth="10" defaultColWidth="11.44140625" defaultRowHeight="15" customHeight="1"/>
  <cols>
    <col min="1" max="1" width="48.109375" style="5" customWidth="1"/>
    <col min="2" max="2" width="15.6640625" style="5" customWidth="1"/>
    <col min="3" max="3" width="5.6640625" style="5" customWidth="1"/>
    <col min="4" max="5" width="15.6640625" style="5" customWidth="1"/>
    <col min="6" max="16384" width="11.44140625" style="5"/>
  </cols>
  <sheetData>
    <row r="1" spans="1:5" ht="15" customHeight="1">
      <c r="A1" s="84" t="s">
        <v>340</v>
      </c>
      <c r="B1" s="45"/>
      <c r="C1" s="45"/>
      <c r="D1" s="45"/>
      <c r="E1" s="45"/>
    </row>
    <row r="2" spans="1:5" ht="15" customHeight="1">
      <c r="A2" s="23"/>
    </row>
    <row r="3" spans="1:5" s="20" customFormat="1" ht="15" customHeight="1">
      <c r="A3" s="89"/>
      <c r="B3" s="102">
        <f>Resultatregnskap!C3</f>
        <v>44804</v>
      </c>
      <c r="C3" s="102"/>
      <c r="D3" s="102">
        <f>Resultatregnskap!D3</f>
        <v>44439</v>
      </c>
      <c r="E3" s="102">
        <f>Resultatregnskap!E3</f>
        <v>44561</v>
      </c>
    </row>
    <row r="4" spans="1:5" ht="15" customHeight="1">
      <c r="A4" s="15" t="s">
        <v>341</v>
      </c>
    </row>
    <row r="5" spans="1:5" ht="15" customHeight="1">
      <c r="A5" s="42" t="s">
        <v>342</v>
      </c>
      <c r="B5" s="47">
        <v>0</v>
      </c>
      <c r="C5" s="47"/>
      <c r="D5" s="47">
        <v>0</v>
      </c>
      <c r="E5" s="47">
        <v>0</v>
      </c>
    </row>
    <row r="6" spans="1:5" ht="15" customHeight="1">
      <c r="A6" s="42" t="s">
        <v>343</v>
      </c>
      <c r="B6" s="47">
        <v>0</v>
      </c>
      <c r="C6" s="47"/>
      <c r="D6" s="47">
        <v>0</v>
      </c>
      <c r="E6" s="47">
        <v>0</v>
      </c>
    </row>
    <row r="7" spans="1:5" ht="15" customHeight="1">
      <c r="A7" s="42" t="s">
        <v>344</v>
      </c>
      <c r="B7" s="47">
        <v>0</v>
      </c>
      <c r="C7" s="47"/>
      <c r="D7" s="47">
        <v>0</v>
      </c>
      <c r="E7" s="47">
        <v>0</v>
      </c>
    </row>
    <row r="8" spans="1:5" ht="15" customHeight="1">
      <c r="A8" s="66" t="s">
        <v>345</v>
      </c>
      <c r="B8" s="47">
        <v>0</v>
      </c>
      <c r="C8" s="47"/>
      <c r="D8" s="47">
        <v>0</v>
      </c>
      <c r="E8" s="47">
        <v>0</v>
      </c>
    </row>
    <row r="9" spans="1:5" ht="15" customHeight="1">
      <c r="A9" s="67" t="s">
        <v>346</v>
      </c>
      <c r="B9" s="185">
        <f>SUM(B5:B8)</f>
        <v>0</v>
      </c>
      <c r="C9" s="185"/>
      <c r="D9" s="185">
        <f>SUM(D5:D8)</f>
        <v>0</v>
      </c>
      <c r="E9" s="185">
        <f>SUM(E5:E8)</f>
        <v>0</v>
      </c>
    </row>
    <row r="10" spans="1:5" ht="15" customHeight="1">
      <c r="A10" s="28"/>
      <c r="B10" s="18"/>
      <c r="C10" s="18"/>
      <c r="D10" s="19"/>
      <c r="E10" s="19"/>
    </row>
    <row r="11" spans="1:5" ht="15" customHeight="1">
      <c r="A11" s="28" t="s">
        <v>347</v>
      </c>
      <c r="B11" s="29"/>
      <c r="C11" s="29"/>
      <c r="D11" s="47"/>
      <c r="E11" s="47"/>
    </row>
    <row r="12" spans="1:5" ht="15" customHeight="1">
      <c r="A12" s="25" t="s">
        <v>348</v>
      </c>
      <c r="B12" s="47">
        <v>0</v>
      </c>
      <c r="C12" s="47"/>
      <c r="D12" s="47">
        <v>0</v>
      </c>
      <c r="E12" s="47">
        <v>0</v>
      </c>
    </row>
    <row r="13" spans="1:5" ht="15" customHeight="1">
      <c r="A13" s="25" t="s">
        <v>349</v>
      </c>
      <c r="B13" s="47">
        <v>0</v>
      </c>
      <c r="C13" s="47"/>
      <c r="D13" s="47">
        <v>0</v>
      </c>
      <c r="E13" s="47">
        <v>0</v>
      </c>
    </row>
    <row r="14" spans="1:5" ht="15" customHeight="1">
      <c r="A14" s="25" t="s">
        <v>350</v>
      </c>
      <c r="B14" s="47">
        <v>0</v>
      </c>
      <c r="C14" s="47"/>
      <c r="D14" s="47">
        <v>0</v>
      </c>
      <c r="E14" s="47">
        <v>0</v>
      </c>
    </row>
    <row r="15" spans="1:5" ht="15" customHeight="1">
      <c r="A15" s="25" t="s">
        <v>351</v>
      </c>
      <c r="B15" s="47">
        <v>0</v>
      </c>
      <c r="C15" s="47"/>
      <c r="D15" s="47">
        <v>0</v>
      </c>
      <c r="E15" s="47">
        <v>0</v>
      </c>
    </row>
    <row r="16" spans="1:5" ht="15" customHeight="1">
      <c r="A16" s="25" t="s">
        <v>352</v>
      </c>
      <c r="B16" s="47"/>
      <c r="C16" s="47"/>
      <c r="D16" s="47"/>
      <c r="E16" s="47"/>
    </row>
    <row r="17" spans="1:5" ht="15" customHeight="1">
      <c r="A17" s="68" t="s">
        <v>353</v>
      </c>
      <c r="B17" s="185">
        <f>SUM(B12:B16)</f>
        <v>0</v>
      </c>
      <c r="C17" s="185"/>
      <c r="D17" s="185">
        <f t="shared" ref="D17:E17" si="0">SUM(D12:D16)</f>
        <v>0</v>
      </c>
      <c r="E17" s="185">
        <f t="shared" si="0"/>
        <v>0</v>
      </c>
    </row>
    <row r="18" spans="1:5" ht="15" customHeight="1">
      <c r="B18" s="18"/>
      <c r="C18" s="18"/>
      <c r="D18" s="19"/>
      <c r="E18" s="19"/>
    </row>
    <row r="19" spans="1:5" ht="15" customHeight="1">
      <c r="A19" s="22" t="s">
        <v>354</v>
      </c>
      <c r="B19" s="185">
        <f>B9-B17</f>
        <v>0</v>
      </c>
      <c r="C19" s="185"/>
      <c r="D19" s="185">
        <f>D9-D17</f>
        <v>0</v>
      </c>
      <c r="E19" s="185">
        <f>E9-E17</f>
        <v>0</v>
      </c>
    </row>
    <row r="21" spans="1:5" ht="15" customHeight="1">
      <c r="A21" s="249"/>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showGridLines="0" showRuler="0" zoomScaleNormal="100" workbookViewId="0"/>
  </sheetViews>
  <sheetFormatPr baseColWidth="10" defaultColWidth="11.44140625" defaultRowHeight="13.2"/>
  <cols>
    <col min="1" max="1" width="18.44140625" style="137" customWidth="1"/>
    <col min="2" max="2" width="32.88671875" style="137" customWidth="1"/>
    <col min="3" max="3" width="9.6640625" style="137" customWidth="1"/>
    <col min="4" max="4" width="24.88671875" style="137" customWidth="1"/>
    <col min="5" max="5" width="9.88671875" style="137" customWidth="1"/>
    <col min="6" max="6" width="17.33203125" style="137" customWidth="1"/>
    <col min="7" max="7" width="17" style="137" customWidth="1"/>
    <col min="8" max="8" width="18.44140625" style="137" customWidth="1"/>
    <col min="9" max="9" width="23.44140625" style="137" customWidth="1"/>
    <col min="10" max="10" width="14.109375" style="137" customWidth="1"/>
    <col min="11" max="11" width="14" style="137" customWidth="1"/>
    <col min="12" max="16384" width="11.44140625" style="137"/>
  </cols>
  <sheetData>
    <row r="1" spans="1:8" ht="20.399999999999999">
      <c r="A1" s="196" t="s">
        <v>384</v>
      </c>
      <c r="B1" s="366"/>
      <c r="C1" s="366"/>
      <c r="D1" s="366"/>
      <c r="E1" s="366"/>
      <c r="F1" s="366"/>
      <c r="G1" s="366"/>
    </row>
    <row r="2" spans="1:8" ht="25.5" customHeight="1">
      <c r="A2" s="197" t="s">
        <v>0</v>
      </c>
      <c r="B2" s="198" t="s">
        <v>1</v>
      </c>
      <c r="C2" s="367" t="s">
        <v>2</v>
      </c>
      <c r="D2" s="368" t="s">
        <v>3</v>
      </c>
      <c r="E2" s="367" t="s">
        <v>4</v>
      </c>
      <c r="F2" s="369" t="s">
        <v>5</v>
      </c>
      <c r="G2" s="191" t="s">
        <v>385</v>
      </c>
      <c r="H2" s="310"/>
    </row>
    <row r="3" spans="1:8">
      <c r="A3" s="199" t="s">
        <v>6</v>
      </c>
      <c r="B3" s="311" t="s">
        <v>7</v>
      </c>
      <c r="C3" s="370" t="s">
        <v>8</v>
      </c>
      <c r="D3" s="366" t="s">
        <v>9</v>
      </c>
      <c r="E3" s="371"/>
      <c r="F3" s="372"/>
      <c r="G3" s="275"/>
    </row>
    <row r="4" spans="1:8" ht="24.75" customHeight="1">
      <c r="A4" s="200" t="s">
        <v>6</v>
      </c>
      <c r="B4" s="311" t="s">
        <v>7</v>
      </c>
      <c r="C4" s="201" t="s">
        <v>8</v>
      </c>
      <c r="D4" s="202" t="s">
        <v>10</v>
      </c>
      <c r="E4" s="203"/>
      <c r="F4" s="138"/>
      <c r="G4" s="204"/>
    </row>
    <row r="5" spans="1:8">
      <c r="A5" s="205" t="s">
        <v>6</v>
      </c>
      <c r="B5" s="311" t="s">
        <v>7</v>
      </c>
      <c r="C5" s="206" t="s">
        <v>8</v>
      </c>
      <c r="D5" s="195" t="s">
        <v>11</v>
      </c>
      <c r="E5" s="207"/>
      <c r="F5" s="138"/>
      <c r="G5" s="204"/>
    </row>
    <row r="6" spans="1:8">
      <c r="A6" s="205" t="s">
        <v>6</v>
      </c>
      <c r="B6" s="311" t="s">
        <v>7</v>
      </c>
      <c r="C6" s="206" t="s">
        <v>8</v>
      </c>
      <c r="D6" s="195" t="s">
        <v>12</v>
      </c>
      <c r="E6" s="207"/>
      <c r="F6" s="138"/>
      <c r="G6" s="204"/>
    </row>
    <row r="7" spans="1:8">
      <c r="A7" s="205" t="s">
        <v>6</v>
      </c>
      <c r="B7" s="311" t="s">
        <v>13</v>
      </c>
      <c r="C7" s="206" t="s">
        <v>8</v>
      </c>
      <c r="D7" s="195" t="s">
        <v>9</v>
      </c>
      <c r="E7" s="207"/>
      <c r="F7" s="138"/>
      <c r="G7" s="204"/>
    </row>
    <row r="8" spans="1:8">
      <c r="A8" s="208">
        <v>1633</v>
      </c>
      <c r="B8" s="209" t="s">
        <v>14</v>
      </c>
      <c r="C8" s="210" t="s">
        <v>15</v>
      </c>
      <c r="D8" s="209" t="s">
        <v>9</v>
      </c>
      <c r="E8" s="211"/>
      <c r="F8" s="139"/>
      <c r="G8" s="276"/>
    </row>
    <row r="9" spans="1:8">
      <c r="A9" s="212" t="s">
        <v>16</v>
      </c>
      <c r="B9" s="213"/>
      <c r="C9" s="214"/>
      <c r="D9" s="214"/>
      <c r="E9" s="214"/>
      <c r="F9" s="215">
        <f>SUM(F3:F8)</f>
        <v>0</v>
      </c>
      <c r="G9" s="216">
        <f>SUM(G3:G8)</f>
        <v>0</v>
      </c>
    </row>
    <row r="10" spans="1:8">
      <c r="A10" s="212"/>
      <c r="B10" s="213"/>
      <c r="C10" s="214"/>
      <c r="D10" s="214"/>
      <c r="E10" s="214"/>
      <c r="F10" s="215"/>
      <c r="G10" s="216"/>
    </row>
    <row r="11" spans="1:8">
      <c r="A11" s="205"/>
      <c r="B11" s="195"/>
      <c r="C11" s="195"/>
      <c r="D11" s="195"/>
      <c r="E11" s="195"/>
      <c r="F11" s="138"/>
      <c r="G11" s="204"/>
    </row>
    <row r="12" spans="1:8" ht="25.5" customHeight="1">
      <c r="A12" s="217" t="s">
        <v>17</v>
      </c>
      <c r="B12" s="198" t="s">
        <v>1</v>
      </c>
      <c r="C12" s="218" t="s">
        <v>2</v>
      </c>
      <c r="D12" s="198" t="s">
        <v>3</v>
      </c>
      <c r="E12" s="198"/>
      <c r="F12" s="365" t="s">
        <v>5</v>
      </c>
      <c r="G12" s="219" t="s">
        <v>385</v>
      </c>
    </row>
    <row r="13" spans="1:8">
      <c r="A13" s="205" t="s">
        <v>6</v>
      </c>
      <c r="B13" s="311" t="s">
        <v>7</v>
      </c>
      <c r="C13" s="206" t="s">
        <v>8</v>
      </c>
      <c r="D13" s="195"/>
      <c r="E13" s="195"/>
      <c r="F13" s="220"/>
      <c r="G13" s="204"/>
    </row>
    <row r="14" spans="1:8">
      <c r="A14" s="221">
        <v>5309</v>
      </c>
      <c r="B14" s="195" t="s">
        <v>18</v>
      </c>
      <c r="C14" s="222">
        <v>29</v>
      </c>
      <c r="D14" s="195" t="s">
        <v>19</v>
      </c>
      <c r="E14" s="214"/>
      <c r="F14" s="195"/>
      <c r="G14" s="216"/>
    </row>
    <row r="15" spans="1:8">
      <c r="A15" s="208">
        <v>5700</v>
      </c>
      <c r="B15" s="209" t="s">
        <v>20</v>
      </c>
      <c r="C15" s="210" t="s">
        <v>21</v>
      </c>
      <c r="D15" s="209" t="s">
        <v>22</v>
      </c>
      <c r="E15" s="223"/>
      <c r="F15" s="209"/>
      <c r="G15" s="277"/>
    </row>
    <row r="16" spans="1:8">
      <c r="A16" s="312" t="s">
        <v>23</v>
      </c>
      <c r="B16" s="213"/>
      <c r="C16" s="214"/>
      <c r="D16" s="214"/>
      <c r="E16" s="214"/>
      <c r="F16" s="215">
        <f>SUM(F13:F15)</f>
        <v>0</v>
      </c>
      <c r="G16" s="216">
        <f>SUM(G13:G15)</f>
        <v>0</v>
      </c>
    </row>
    <row r="17" spans="1:10" ht="13.8" thickBot="1">
      <c r="A17" s="224"/>
      <c r="B17" s="313"/>
      <c r="C17" s="314"/>
      <c r="D17" s="314"/>
      <c r="E17" s="314"/>
      <c r="F17" s="225"/>
      <c r="G17" s="226"/>
    </row>
    <row r="18" spans="1:10" ht="13.8">
      <c r="A18" s="315" t="s">
        <v>24</v>
      </c>
      <c r="B18" s="213"/>
      <c r="C18" s="214"/>
      <c r="D18" s="214"/>
      <c r="E18" s="214"/>
      <c r="F18" s="195"/>
      <c r="G18" s="278">
        <f>G9-G16</f>
        <v>0</v>
      </c>
      <c r="H18" s="192"/>
    </row>
    <row r="19" spans="1:10">
      <c r="A19" s="227" t="s">
        <v>25</v>
      </c>
      <c r="B19" s="228"/>
      <c r="C19" s="229"/>
      <c r="D19" s="229"/>
      <c r="E19" s="229"/>
      <c r="F19" s="229"/>
      <c r="G19" s="230"/>
    </row>
    <row r="20" spans="1:10">
      <c r="A20" s="316" t="s">
        <v>26</v>
      </c>
      <c r="B20" s="232" t="s">
        <v>27</v>
      </c>
      <c r="C20" s="317"/>
      <c r="D20" s="195"/>
      <c r="E20" s="318"/>
      <c r="F20" s="195"/>
      <c r="G20" s="246"/>
      <c r="H20" s="192"/>
    </row>
    <row r="21" spans="1:10">
      <c r="A21" s="309" t="s">
        <v>26</v>
      </c>
      <c r="B21" s="232" t="s">
        <v>28</v>
      </c>
      <c r="C21" s="232"/>
      <c r="D21" s="232"/>
      <c r="E21" s="232"/>
      <c r="F21" s="232"/>
      <c r="G21" s="246"/>
      <c r="I21" s="319"/>
      <c r="J21" s="319"/>
    </row>
    <row r="22" spans="1:10" ht="13.8" thickBot="1">
      <c r="A22" s="233" t="s">
        <v>29</v>
      </c>
      <c r="B22" s="234" t="s">
        <v>30</v>
      </c>
      <c r="C22" s="235"/>
      <c r="D22" s="235"/>
      <c r="E22" s="235"/>
      <c r="F22" s="235"/>
      <c r="G22" s="279"/>
      <c r="I22" s="319"/>
      <c r="J22" s="319"/>
    </row>
    <row r="23" spans="1:10" ht="13.8" thickBot="1">
      <c r="A23" s="236" t="s">
        <v>31</v>
      </c>
      <c r="B23" s="225"/>
      <c r="C23" s="225"/>
      <c r="D23" s="225"/>
      <c r="E23" s="225"/>
      <c r="F23" s="225"/>
      <c r="G23" s="279">
        <f>SUM(G18:G22)</f>
        <v>0</v>
      </c>
      <c r="I23" s="319"/>
      <c r="J23" s="319"/>
    </row>
    <row r="24" spans="1:10">
      <c r="A24" s="221"/>
      <c r="B24" s="237"/>
      <c r="C24" s="195"/>
      <c r="D24" s="195"/>
      <c r="E24" s="195"/>
      <c r="F24" s="238"/>
      <c r="G24" s="280"/>
      <c r="I24" s="319"/>
      <c r="J24" s="319"/>
    </row>
    <row r="25" spans="1:10">
      <c r="A25" s="205"/>
      <c r="B25" s="195"/>
      <c r="C25" s="195"/>
      <c r="D25" s="195"/>
      <c r="E25" s="195"/>
      <c r="F25" s="195"/>
      <c r="G25" s="281"/>
      <c r="I25" s="319"/>
      <c r="J25" s="319"/>
    </row>
    <row r="26" spans="1:10">
      <c r="A26" s="239" t="s">
        <v>32</v>
      </c>
      <c r="B26" s="240"/>
      <c r="C26" s="241"/>
      <c r="D26" s="241"/>
      <c r="E26" s="241"/>
      <c r="F26" s="241"/>
      <c r="G26" s="282"/>
      <c r="H26" s="193"/>
    </row>
    <row r="27" spans="1:10">
      <c r="A27" s="242" t="s">
        <v>33</v>
      </c>
      <c r="B27" s="243" t="s">
        <v>34</v>
      </c>
      <c r="C27" s="244"/>
      <c r="D27" s="245"/>
      <c r="E27" s="283">
        <v>44804</v>
      </c>
      <c r="F27" s="283">
        <v>44561</v>
      </c>
      <c r="G27" s="284" t="s">
        <v>35</v>
      </c>
    </row>
    <row r="28" spans="1:10">
      <c r="A28" s="208" t="s">
        <v>29</v>
      </c>
      <c r="B28" s="209" t="s">
        <v>36</v>
      </c>
      <c r="C28" s="209"/>
      <c r="D28" s="209"/>
      <c r="E28" s="209"/>
      <c r="F28" s="247"/>
      <c r="G28" s="248">
        <f>E28-F28</f>
        <v>0</v>
      </c>
    </row>
    <row r="29" spans="1:10">
      <c r="A29" s="207"/>
      <c r="B29" s="195"/>
      <c r="C29" s="195"/>
      <c r="D29" s="195"/>
      <c r="E29" s="195"/>
      <c r="F29" s="231"/>
      <c r="G29" s="231"/>
    </row>
    <row r="30" spans="1:10">
      <c r="A30" s="363"/>
    </row>
    <row r="31" spans="1:10" ht="14.4">
      <c r="F31" s="320"/>
    </row>
    <row r="32" spans="1:10" ht="14.4">
      <c r="A32" s="362"/>
      <c r="F32" s="320"/>
    </row>
    <row r="33" spans="6:6" ht="14.4">
      <c r="F33" s="320"/>
    </row>
    <row r="34" spans="6:6" ht="14.4">
      <c r="F34" s="320"/>
    </row>
    <row r="35" spans="6:6" ht="14.4">
      <c r="F35" s="194"/>
    </row>
    <row r="37" spans="6:6" ht="14.4">
      <c r="F37" s="321"/>
    </row>
    <row r="38" spans="6:6">
      <c r="F38" s="322"/>
    </row>
    <row r="39" spans="6:6">
      <c r="F39" s="322"/>
    </row>
    <row r="44" spans="6:6">
      <c r="F44" s="192"/>
    </row>
    <row r="45" spans="6:6">
      <c r="F45" s="323"/>
    </row>
    <row r="46" spans="6:6">
      <c r="F46" s="324"/>
    </row>
  </sheetData>
  <pageMargins left="0.23622047244094491" right="0.23622047244094491" top="0.70866141732283472" bottom="0.47244094488188981" header="0.23622047244094491" footer="0.31496062992125984"/>
  <pageSetup paperSize="9" scale="80" orientation="landscape" r:id="rId1"/>
  <headerFooter scaleWithDoc="0">
    <oddHeader>&amp;LVirksomhetsregnskap for bruttobudsjetterte virksomheter etter de statlige regnskapsstandardene (SRS)</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1"/>
  <sheetViews>
    <sheetView zoomScaleNormal="100" workbookViewId="0"/>
  </sheetViews>
  <sheetFormatPr baseColWidth="10" defaultColWidth="11.44140625" defaultRowHeight="15.6"/>
  <cols>
    <col min="1" max="1" width="40.6640625" style="5" customWidth="1"/>
    <col min="2" max="2" width="15.6640625" style="5" customWidth="1"/>
    <col min="3" max="3" width="5.6640625" style="5" customWidth="1"/>
    <col min="4" max="5" width="15.6640625" style="5" customWidth="1"/>
    <col min="6" max="16384" width="11.44140625" style="5"/>
  </cols>
  <sheetData>
    <row r="1" spans="1:5">
      <c r="A1" s="93" t="s">
        <v>355</v>
      </c>
      <c r="B1" s="44"/>
      <c r="C1" s="44"/>
      <c r="D1" s="45"/>
      <c r="E1" s="45"/>
    </row>
    <row r="2" spans="1:5">
      <c r="B2" s="15"/>
      <c r="C2" s="15"/>
    </row>
    <row r="3" spans="1:5" s="20" customFormat="1">
      <c r="B3" s="102">
        <f>Resultatregnskap!C3</f>
        <v>44804</v>
      </c>
      <c r="C3" s="102"/>
      <c r="D3" s="102">
        <f>Resultatregnskap!D3</f>
        <v>44439</v>
      </c>
      <c r="E3" s="102">
        <f>Resultatregnskap!E3</f>
        <v>44561</v>
      </c>
    </row>
    <row r="4" spans="1:5">
      <c r="B4" s="15"/>
      <c r="C4" s="15"/>
    </row>
    <row r="5" spans="1:5">
      <c r="A5" s="5" t="s">
        <v>356</v>
      </c>
      <c r="B5" s="19">
        <v>0</v>
      </c>
      <c r="C5" s="19"/>
      <c r="D5" s="19">
        <v>0</v>
      </c>
      <c r="E5" s="19">
        <v>0</v>
      </c>
    </row>
    <row r="6" spans="1:5">
      <c r="A6" s="5" t="s">
        <v>319</v>
      </c>
      <c r="B6" s="19">
        <v>0</v>
      </c>
      <c r="C6" s="19"/>
      <c r="D6" s="19">
        <v>0</v>
      </c>
      <c r="E6" s="19">
        <v>0</v>
      </c>
    </row>
    <row r="7" spans="1:5">
      <c r="A7" s="22" t="s">
        <v>357</v>
      </c>
      <c r="B7" s="185">
        <f>SUM(B5:B6)</f>
        <v>0</v>
      </c>
      <c r="C7" s="185"/>
      <c r="D7" s="185">
        <f>SUM(D5:D6)</f>
        <v>0</v>
      </c>
      <c r="E7" s="185">
        <f>SUM(E5:E6)</f>
        <v>0</v>
      </c>
    </row>
    <row r="21" spans="1:1">
      <c r="A21" s="249"/>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1"/>
  <sheetViews>
    <sheetView zoomScaleNormal="100" workbookViewId="0"/>
  </sheetViews>
  <sheetFormatPr baseColWidth="10" defaultColWidth="11.44140625" defaultRowHeight="15.6"/>
  <cols>
    <col min="1" max="1" width="46.33203125" style="5" customWidth="1"/>
    <col min="2" max="2" width="15.6640625" style="5" customWidth="1"/>
    <col min="3" max="3" width="5.6640625" style="5" customWidth="1"/>
    <col min="4" max="5" width="15.6640625" style="5" customWidth="1"/>
    <col min="6" max="16384" width="11.44140625" style="5"/>
  </cols>
  <sheetData>
    <row r="1" spans="1:5">
      <c r="A1" s="93" t="s">
        <v>358</v>
      </c>
      <c r="B1" s="44"/>
      <c r="C1" s="44"/>
      <c r="D1" s="45"/>
      <c r="E1" s="45"/>
    </row>
    <row r="2" spans="1:5">
      <c r="B2" s="15"/>
      <c r="C2" s="15"/>
    </row>
    <row r="3" spans="1:5" s="103" customFormat="1">
      <c r="A3" s="14" t="s">
        <v>359</v>
      </c>
      <c r="B3" s="102"/>
      <c r="C3" s="102"/>
      <c r="D3" s="102"/>
      <c r="E3" s="102"/>
    </row>
    <row r="4" spans="1:5" s="103" customFormat="1">
      <c r="A4" s="20"/>
      <c r="B4" s="102">
        <f>Resultatregnskap!C3</f>
        <v>44804</v>
      </c>
      <c r="C4" s="104"/>
      <c r="D4" s="102">
        <f>Resultatregnskap!D3</f>
        <v>44439</v>
      </c>
      <c r="E4" s="102">
        <f>Resultatregnskap!E3</f>
        <v>44561</v>
      </c>
    </row>
    <row r="5" spans="1:5">
      <c r="B5" s="15"/>
      <c r="C5" s="15"/>
    </row>
    <row r="6" spans="1:5">
      <c r="A6" s="5" t="s">
        <v>360</v>
      </c>
      <c r="B6" s="19">
        <v>0</v>
      </c>
      <c r="C6" s="19"/>
      <c r="D6" s="19">
        <v>0</v>
      </c>
      <c r="E6" s="19">
        <v>0</v>
      </c>
    </row>
    <row r="7" spans="1:5">
      <c r="A7" s="5" t="s">
        <v>361</v>
      </c>
      <c r="B7" s="19">
        <v>0</v>
      </c>
      <c r="C7" s="19"/>
      <c r="D7" s="19">
        <v>0</v>
      </c>
      <c r="E7" s="19">
        <v>0</v>
      </c>
    </row>
    <row r="8" spans="1:5">
      <c r="A8" s="5" t="s">
        <v>362</v>
      </c>
      <c r="B8" s="19">
        <v>0</v>
      </c>
      <c r="C8" s="19"/>
      <c r="D8" s="19">
        <v>0</v>
      </c>
      <c r="E8" s="19">
        <v>0</v>
      </c>
    </row>
    <row r="9" spans="1:5">
      <c r="A9" s="22" t="s">
        <v>363</v>
      </c>
      <c r="B9" s="185">
        <f>SUM(B6:B8)</f>
        <v>0</v>
      </c>
      <c r="C9" s="185"/>
      <c r="D9" s="185">
        <f>SUM(D6:D8)</f>
        <v>0</v>
      </c>
      <c r="E9" s="185">
        <f>SUM(E6:E8)</f>
        <v>0</v>
      </c>
    </row>
    <row r="10" spans="1:5">
      <c r="B10" s="15"/>
      <c r="C10" s="15"/>
    </row>
    <row r="11" spans="1:5" s="103" customFormat="1">
      <c r="A11" s="14" t="s">
        <v>364</v>
      </c>
      <c r="B11" s="102"/>
      <c r="C11" s="102"/>
      <c r="D11" s="102"/>
      <c r="E11" s="102"/>
    </row>
    <row r="12" spans="1:5" s="103" customFormat="1">
      <c r="A12" s="20"/>
      <c r="B12" s="102">
        <f>B4</f>
        <v>44804</v>
      </c>
      <c r="C12" s="102"/>
      <c r="D12" s="102">
        <f>D4</f>
        <v>44439</v>
      </c>
      <c r="E12" s="102">
        <f>E4</f>
        <v>44561</v>
      </c>
    </row>
    <row r="13" spans="1:5">
      <c r="B13" s="15"/>
      <c r="C13" s="15"/>
    </row>
    <row r="14" spans="1:5">
      <c r="A14" s="5" t="s">
        <v>360</v>
      </c>
      <c r="B14" s="19">
        <v>0</v>
      </c>
      <c r="C14" s="19"/>
      <c r="D14" s="19">
        <v>0</v>
      </c>
      <c r="E14" s="19">
        <v>0</v>
      </c>
    </row>
    <row r="15" spans="1:5">
      <c r="A15" s="5" t="s">
        <v>361</v>
      </c>
      <c r="B15" s="19">
        <v>0</v>
      </c>
      <c r="C15" s="19"/>
      <c r="D15" s="19">
        <v>0</v>
      </c>
      <c r="E15" s="19">
        <v>0</v>
      </c>
    </row>
    <row r="16" spans="1:5">
      <c r="A16" s="5" t="s">
        <v>362</v>
      </c>
      <c r="B16" s="19">
        <v>0</v>
      </c>
      <c r="C16" s="19"/>
      <c r="D16" s="19">
        <v>0</v>
      </c>
      <c r="E16" s="19">
        <v>0</v>
      </c>
    </row>
    <row r="17" spans="1:5">
      <c r="A17" s="22" t="s">
        <v>365</v>
      </c>
      <c r="B17" s="185">
        <f>SUM(B14:B16)</f>
        <v>0</v>
      </c>
      <c r="C17" s="185"/>
      <c r="D17" s="185">
        <f>SUM(D14:D16)</f>
        <v>0</v>
      </c>
      <c r="E17" s="185">
        <f>SUM(E14:E16)</f>
        <v>0</v>
      </c>
    </row>
    <row r="18" spans="1:5">
      <c r="B18" s="15"/>
      <c r="C18" s="15"/>
    </row>
    <row r="19" spans="1:5">
      <c r="A19" s="17"/>
      <c r="B19" s="15"/>
      <c r="C19" s="15"/>
    </row>
    <row r="20" spans="1:5">
      <c r="A20" s="17"/>
      <c r="B20" s="15"/>
      <c r="C20" s="15"/>
    </row>
    <row r="21" spans="1:5">
      <c r="A21" s="249"/>
      <c r="B21" s="15"/>
      <c r="C21" s="15"/>
    </row>
    <row r="22" spans="1:5">
      <c r="B22" s="15"/>
      <c r="C22" s="15"/>
    </row>
    <row r="23" spans="1:5">
      <c r="B23" s="15"/>
      <c r="C23" s="15"/>
    </row>
    <row r="24" spans="1:5">
      <c r="B24" s="15"/>
      <c r="C24" s="15"/>
    </row>
    <row r="25" spans="1:5">
      <c r="A25" s="17"/>
      <c r="B25" s="15"/>
      <c r="C25" s="15"/>
    </row>
    <row r="26" spans="1:5">
      <c r="B26" s="15"/>
      <c r="C26" s="15"/>
    </row>
    <row r="27" spans="1:5">
      <c r="B27" s="15"/>
      <c r="C27" s="15"/>
    </row>
    <row r="28" spans="1:5">
      <c r="B28" s="15"/>
      <c r="C28" s="15"/>
    </row>
    <row r="29" spans="1:5">
      <c r="A29" s="15"/>
    </row>
    <row r="31" spans="1:5">
      <c r="A31" s="1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1"/>
  <sheetViews>
    <sheetView zoomScaleNormal="100" workbookViewId="0"/>
  </sheetViews>
  <sheetFormatPr baseColWidth="10" defaultColWidth="11.44140625" defaultRowHeight="15.6"/>
  <cols>
    <col min="1" max="1" width="40.6640625" style="5" customWidth="1"/>
    <col min="2" max="2" width="15.6640625" style="5" customWidth="1"/>
    <col min="3" max="3" width="5.6640625" style="5" customWidth="1"/>
    <col min="4" max="5" width="15.6640625" style="5" customWidth="1"/>
    <col min="6" max="16384" width="11.44140625" style="5"/>
  </cols>
  <sheetData>
    <row r="1" spans="1:5">
      <c r="A1" s="93" t="s">
        <v>366</v>
      </c>
      <c r="B1" s="45"/>
      <c r="C1" s="45"/>
      <c r="D1" s="45"/>
      <c r="E1" s="45"/>
    </row>
    <row r="3" spans="1:5" s="20" customFormat="1">
      <c r="A3" s="97"/>
      <c r="B3" s="102">
        <f>Resultatregnskap!C3</f>
        <v>44804</v>
      </c>
      <c r="C3" s="102"/>
      <c r="D3" s="102">
        <f>Resultatregnskap!D3</f>
        <v>44439</v>
      </c>
      <c r="E3" s="102">
        <f>Resultatregnskap!E3</f>
        <v>44561</v>
      </c>
    </row>
    <row r="4" spans="1:5">
      <c r="A4" s="15"/>
      <c r="B4" s="53"/>
      <c r="C4" s="53"/>
      <c r="D4" s="53"/>
      <c r="E4" s="53"/>
    </row>
    <row r="5" spans="1:5">
      <c r="A5" s="5" t="s">
        <v>367</v>
      </c>
      <c r="B5" s="54">
        <v>0</v>
      </c>
      <c r="C5" s="54"/>
      <c r="D5" s="54">
        <v>0</v>
      </c>
      <c r="E5" s="54">
        <v>0</v>
      </c>
    </row>
    <row r="6" spans="1:5">
      <c r="A6" s="5" t="s">
        <v>368</v>
      </c>
      <c r="B6" s="54">
        <v>0</v>
      </c>
      <c r="C6" s="54"/>
      <c r="D6" s="54">
        <v>0</v>
      </c>
      <c r="E6" s="54">
        <v>0</v>
      </c>
    </row>
    <row r="7" spans="1:5">
      <c r="A7" s="5" t="s">
        <v>369</v>
      </c>
      <c r="B7" s="54">
        <v>0</v>
      </c>
      <c r="C7" s="54"/>
      <c r="D7" s="54">
        <v>0</v>
      </c>
      <c r="E7" s="54">
        <v>0</v>
      </c>
    </row>
    <row r="8" spans="1:5">
      <c r="A8" s="5" t="s">
        <v>370</v>
      </c>
      <c r="B8" s="54">
        <v>0</v>
      </c>
      <c r="C8" s="54"/>
      <c r="D8" s="54">
        <v>0</v>
      </c>
      <c r="E8" s="54">
        <v>0</v>
      </c>
    </row>
    <row r="9" spans="1:5">
      <c r="A9" s="5" t="s">
        <v>371</v>
      </c>
      <c r="B9" s="54">
        <v>0</v>
      </c>
      <c r="C9" s="54"/>
      <c r="D9" s="54">
        <v>0</v>
      </c>
      <c r="E9" s="54">
        <v>0</v>
      </c>
    </row>
    <row r="10" spans="1:5">
      <c r="A10" s="5" t="s">
        <v>372</v>
      </c>
      <c r="B10" s="54">
        <v>0</v>
      </c>
      <c r="C10" s="54"/>
      <c r="D10" s="54">
        <v>0</v>
      </c>
      <c r="E10" s="54">
        <v>0</v>
      </c>
    </row>
    <row r="11" spans="1:5">
      <c r="A11" s="5" t="s">
        <v>134</v>
      </c>
      <c r="B11" s="54">
        <v>0</v>
      </c>
      <c r="C11" s="54"/>
      <c r="D11" s="54">
        <v>0</v>
      </c>
      <c r="E11" s="54">
        <v>0</v>
      </c>
    </row>
    <row r="12" spans="1:5" s="15" customFormat="1">
      <c r="A12" s="98" t="s">
        <v>373</v>
      </c>
      <c r="B12" s="186">
        <f>SUM(B5:B11)</f>
        <v>0</v>
      </c>
      <c r="C12" s="186"/>
      <c r="D12" s="186">
        <f>SUM(D5:D11)</f>
        <v>0</v>
      </c>
      <c r="E12" s="186">
        <f>SUM(E5:E11)</f>
        <v>0</v>
      </c>
    </row>
    <row r="13" spans="1:5">
      <c r="A13" s="17"/>
    </row>
    <row r="21" spans="1:1">
      <c r="A21" s="249"/>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8"/>
  <sheetViews>
    <sheetView zoomScaleNormal="100" workbookViewId="0"/>
  </sheetViews>
  <sheetFormatPr baseColWidth="10" defaultColWidth="11.44140625" defaultRowHeight="13.2"/>
  <cols>
    <col min="1" max="1" width="56" style="249" customWidth="1"/>
    <col min="2" max="2" width="15.6640625" style="249" customWidth="1"/>
    <col min="3" max="3" width="5.6640625" style="249" customWidth="1"/>
    <col min="4" max="5" width="15.6640625" style="249" customWidth="1"/>
    <col min="6" max="16384" width="11.44140625" style="249"/>
  </cols>
  <sheetData>
    <row r="1" spans="1:5" ht="15.6">
      <c r="A1" s="93" t="s">
        <v>374</v>
      </c>
      <c r="B1" s="93"/>
      <c r="C1" s="93"/>
      <c r="D1" s="96"/>
      <c r="E1" s="96"/>
    </row>
    <row r="2" spans="1:5" ht="15.6">
      <c r="A2" s="5"/>
      <c r="B2" s="15"/>
      <c r="C2" s="15"/>
      <c r="D2" s="5"/>
      <c r="E2" s="5"/>
    </row>
    <row r="3" spans="1:5" ht="15.6">
      <c r="A3" s="20"/>
      <c r="B3" s="102">
        <f>Resultatregnskap!C3</f>
        <v>44804</v>
      </c>
      <c r="C3" s="102"/>
      <c r="D3" s="102">
        <f>Resultatregnskap!D3</f>
        <v>44439</v>
      </c>
      <c r="E3" s="102">
        <f>Resultatregnskap!E3</f>
        <v>44561</v>
      </c>
    </row>
    <row r="4" spans="1:5" ht="15.6">
      <c r="A4" s="5"/>
      <c r="B4" s="15"/>
      <c r="C4" s="15"/>
      <c r="D4" s="5"/>
      <c r="E4" s="5"/>
    </row>
    <row r="5" spans="1:5" ht="15.6">
      <c r="A5" s="5" t="s">
        <v>375</v>
      </c>
      <c r="B5" s="19">
        <v>0</v>
      </c>
      <c r="C5" s="19"/>
      <c r="D5" s="19">
        <v>0</v>
      </c>
      <c r="E5" s="19">
        <v>0</v>
      </c>
    </row>
    <row r="6" spans="1:5" ht="15.6">
      <c r="A6" s="5" t="s">
        <v>376</v>
      </c>
      <c r="B6" s="19">
        <v>0</v>
      </c>
      <c r="C6" s="19"/>
      <c r="D6" s="19">
        <v>0</v>
      </c>
      <c r="E6" s="19">
        <v>0</v>
      </c>
    </row>
    <row r="7" spans="1:5" ht="15.6">
      <c r="A7" s="22" t="s">
        <v>148</v>
      </c>
      <c r="B7" s="185">
        <f>SUM(B5:B6)</f>
        <v>0</v>
      </c>
      <c r="C7" s="185"/>
      <c r="D7" s="185">
        <f>SUM(D5:D6)</f>
        <v>0</v>
      </c>
      <c r="E7" s="185">
        <f>SUM(E5:E6)</f>
        <v>0</v>
      </c>
    </row>
    <row r="8" spans="1:5" ht="15.6">
      <c r="A8" s="5"/>
      <c r="B8" s="5"/>
      <c r="C8" s="5"/>
      <c r="D8" s="5"/>
      <c r="E8" s="5"/>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1"/>
  <sheetViews>
    <sheetView zoomScaleNormal="100" workbookViewId="0"/>
  </sheetViews>
  <sheetFormatPr baseColWidth="10" defaultColWidth="11.44140625" defaultRowHeight="15.6"/>
  <cols>
    <col min="1" max="1" width="55.109375" style="5" customWidth="1"/>
    <col min="2" max="2" width="15.6640625" style="5" customWidth="1"/>
    <col min="3" max="3" width="5.6640625" style="5" customWidth="1"/>
    <col min="4" max="5" width="15.6640625" style="5" customWidth="1"/>
    <col min="6" max="16384" width="11.44140625" style="5"/>
  </cols>
  <sheetData>
    <row r="1" spans="1:5">
      <c r="A1" s="93" t="s">
        <v>377</v>
      </c>
      <c r="B1" s="45"/>
      <c r="C1" s="45"/>
      <c r="D1" s="45"/>
      <c r="E1" s="45"/>
    </row>
    <row r="3" spans="1:5" s="20" customFormat="1">
      <c r="A3" s="97"/>
      <c r="B3" s="102">
        <f>Resultatregnskap!C3</f>
        <v>44804</v>
      </c>
      <c r="C3" s="102"/>
      <c r="D3" s="102">
        <f>Resultatregnskap!D3</f>
        <v>44439</v>
      </c>
      <c r="E3" s="102">
        <f>Resultatregnskap!E3</f>
        <v>44561</v>
      </c>
    </row>
    <row r="4" spans="1:5">
      <c r="A4" s="15"/>
      <c r="B4" s="53"/>
      <c r="C4" s="53"/>
      <c r="D4" s="53"/>
      <c r="E4" s="53"/>
    </row>
    <row r="5" spans="1:5">
      <c r="A5" s="5" t="s">
        <v>378</v>
      </c>
      <c r="B5" s="54">
        <v>0</v>
      </c>
      <c r="C5" s="54"/>
      <c r="D5" s="54">
        <v>0</v>
      </c>
      <c r="E5" s="54">
        <v>0</v>
      </c>
    </row>
    <row r="6" spans="1:5">
      <c r="A6" s="5" t="s">
        <v>379</v>
      </c>
      <c r="B6" s="54">
        <v>0</v>
      </c>
      <c r="C6" s="54"/>
      <c r="D6" s="54">
        <v>0</v>
      </c>
      <c r="E6" s="54">
        <v>0</v>
      </c>
    </row>
    <row r="7" spans="1:5">
      <c r="A7" s="5" t="s">
        <v>380</v>
      </c>
      <c r="B7" s="54">
        <v>0</v>
      </c>
      <c r="C7" s="54"/>
      <c r="D7" s="54">
        <v>0</v>
      </c>
      <c r="E7" s="54">
        <v>0</v>
      </c>
    </row>
    <row r="8" spans="1:5">
      <c r="A8" s="5" t="s">
        <v>381</v>
      </c>
      <c r="B8" s="54">
        <v>0</v>
      </c>
      <c r="C8" s="54"/>
      <c r="D8" s="54">
        <v>0</v>
      </c>
      <c r="E8" s="54">
        <v>0</v>
      </c>
    </row>
    <row r="9" spans="1:5">
      <c r="A9" s="5" t="s">
        <v>382</v>
      </c>
      <c r="B9" s="54">
        <v>0</v>
      </c>
      <c r="C9" s="54"/>
      <c r="D9" s="54">
        <v>0</v>
      </c>
      <c r="E9" s="54">
        <v>0</v>
      </c>
    </row>
    <row r="10" spans="1:5">
      <c r="A10" s="5" t="s">
        <v>175</v>
      </c>
      <c r="B10" s="54">
        <v>0</v>
      </c>
      <c r="C10" s="54"/>
      <c r="D10" s="54">
        <v>0</v>
      </c>
      <c r="E10" s="54">
        <v>0</v>
      </c>
    </row>
    <row r="11" spans="1:5">
      <c r="A11" s="98" t="s">
        <v>383</v>
      </c>
      <c r="B11" s="186">
        <f>SUM(B5:B10)</f>
        <v>0</v>
      </c>
      <c r="C11" s="186"/>
      <c r="D11" s="186">
        <f>SUM(D5:D10)</f>
        <v>0</v>
      </c>
      <c r="E11" s="186">
        <f>SUM(E5:E10)</f>
        <v>0</v>
      </c>
    </row>
    <row r="12" spans="1:5">
      <c r="A12" s="17"/>
    </row>
    <row r="21" spans="1:1">
      <c r="A21" s="249"/>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workbookViewId="0">
      <selection sqref="A1:D1"/>
    </sheetView>
  </sheetViews>
  <sheetFormatPr baseColWidth="10" defaultColWidth="11.44140625" defaultRowHeight="13.2"/>
  <cols>
    <col min="1" max="1" width="12.88671875" style="137" customWidth="1"/>
    <col min="2" max="2" width="15.5546875" style="137" customWidth="1"/>
    <col min="3" max="3" width="14.6640625" style="137" customWidth="1"/>
    <col min="4" max="4" width="14.5546875" style="137" customWidth="1"/>
    <col min="5" max="16384" width="11.44140625" style="137"/>
  </cols>
  <sheetData>
    <row r="1" spans="1:5" ht="15.6">
      <c r="A1" s="378" t="s">
        <v>37</v>
      </c>
      <c r="B1" s="379"/>
      <c r="C1" s="379"/>
      <c r="D1" s="380"/>
      <c r="E1" s="140"/>
    </row>
    <row r="2" spans="1:5" ht="26.4">
      <c r="A2" s="141" t="s">
        <v>38</v>
      </c>
      <c r="B2" s="142" t="s">
        <v>39</v>
      </c>
      <c r="C2" s="143" t="s">
        <v>40</v>
      </c>
      <c r="D2" s="144" t="s">
        <v>41</v>
      </c>
    </row>
    <row r="3" spans="1:5">
      <c r="A3" s="145" t="s">
        <v>42</v>
      </c>
      <c r="B3" s="146"/>
      <c r="C3" s="147"/>
      <c r="D3" s="146">
        <f>B3+C3</f>
        <v>0</v>
      </c>
    </row>
    <row r="4" spans="1:5">
      <c r="A4" s="145" t="s">
        <v>42</v>
      </c>
      <c r="B4" s="148"/>
      <c r="C4" s="138"/>
      <c r="D4" s="148">
        <f>B4+C4</f>
        <v>0</v>
      </c>
    </row>
    <row r="5" spans="1:5">
      <c r="A5" s="145" t="s">
        <v>42</v>
      </c>
      <c r="B5" s="148"/>
      <c r="C5" s="138"/>
      <c r="D5" s="148">
        <f>B5+C5</f>
        <v>0</v>
      </c>
    </row>
    <row r="6" spans="1:5">
      <c r="A6" s="149" t="s">
        <v>42</v>
      </c>
      <c r="B6" s="150"/>
      <c r="C6" s="139"/>
      <c r="D6" s="150">
        <f>B6+C6</f>
        <v>0</v>
      </c>
    </row>
  </sheetData>
  <mergeCells count="1">
    <mergeCell ref="A1:D1"/>
  </mergeCells>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showGridLines="0" zoomScale="110" zoomScaleNormal="110" workbookViewId="0"/>
  </sheetViews>
  <sheetFormatPr baseColWidth="10" defaultColWidth="11.44140625" defaultRowHeight="14.4"/>
  <cols>
    <col min="1" max="1" width="74.33203125" style="325" bestFit="1" customWidth="1"/>
    <col min="2" max="4" width="13.6640625" style="325" customWidth="1"/>
    <col min="5" max="5" width="11.44140625" style="325" customWidth="1"/>
    <col min="6" max="6" width="11.44140625" style="329"/>
    <col min="7" max="7" width="11.44140625" style="330" customWidth="1"/>
    <col min="8" max="8" width="11.44140625" style="325" customWidth="1"/>
    <col min="9" max="16384" width="11.44140625" style="325"/>
  </cols>
  <sheetData>
    <row r="1" spans="1:7" ht="37.5" customHeight="1">
      <c r="A1" s="151" t="s">
        <v>386</v>
      </c>
      <c r="B1" s="152"/>
      <c r="C1" s="152"/>
      <c r="D1" s="153"/>
      <c r="F1" s="325"/>
      <c r="G1" s="325"/>
    </row>
    <row r="2" spans="1:7">
      <c r="A2" s="157"/>
      <c r="B2" s="373">
        <f>Resultatregnskap!C3</f>
        <v>44804</v>
      </c>
      <c r="C2" s="373">
        <f>Resultatregnskap!D3</f>
        <v>44439</v>
      </c>
      <c r="D2" s="274">
        <f>Resultatregnskap!E3</f>
        <v>44561</v>
      </c>
      <c r="F2" s="325"/>
      <c r="G2" s="325"/>
    </row>
    <row r="3" spans="1:7">
      <c r="A3" s="158" t="s">
        <v>43</v>
      </c>
      <c r="B3" s="159"/>
      <c r="C3" s="159"/>
      <c r="D3" s="160"/>
      <c r="F3" s="325"/>
      <c r="G3" s="325"/>
    </row>
    <row r="4" spans="1:7">
      <c r="A4" s="161" t="s">
        <v>44</v>
      </c>
      <c r="B4" s="162"/>
      <c r="C4" s="162"/>
      <c r="D4" s="163"/>
      <c r="F4" s="325"/>
      <c r="G4" s="325"/>
    </row>
    <row r="5" spans="1:7">
      <c r="A5" s="161" t="s">
        <v>45</v>
      </c>
      <c r="B5" s="162"/>
      <c r="C5" s="162"/>
      <c r="D5" s="163"/>
      <c r="F5" s="325"/>
      <c r="G5" s="325"/>
    </row>
    <row r="6" spans="1:7">
      <c r="A6" s="161" t="s">
        <v>46</v>
      </c>
      <c r="B6" s="162"/>
      <c r="C6" s="162"/>
      <c r="D6" s="163"/>
      <c r="F6" s="325"/>
      <c r="G6" s="325"/>
    </row>
    <row r="7" spans="1:7">
      <c r="A7" s="164" t="s">
        <v>47</v>
      </c>
      <c r="B7" s="162"/>
      <c r="C7" s="162"/>
      <c r="D7" s="163"/>
      <c r="F7" s="325"/>
      <c r="G7" s="325"/>
    </row>
    <row r="8" spans="1:7">
      <c r="A8" s="165" t="s">
        <v>48</v>
      </c>
      <c r="B8" s="374">
        <f>SUM(B4:B7)</f>
        <v>0</v>
      </c>
      <c r="C8" s="374">
        <f>SUM(C4:C7)</f>
        <v>0</v>
      </c>
      <c r="D8" s="166">
        <f>SUM(D4:D7)</f>
        <v>0</v>
      </c>
      <c r="F8" s="325"/>
      <c r="G8" s="325"/>
    </row>
    <row r="9" spans="1:7">
      <c r="A9" s="165"/>
      <c r="B9" s="162"/>
      <c r="C9" s="162"/>
      <c r="D9" s="163"/>
      <c r="F9" s="325"/>
      <c r="G9" s="325"/>
    </row>
    <row r="10" spans="1:7">
      <c r="A10" s="158" t="s">
        <v>49</v>
      </c>
      <c r="B10" s="159"/>
      <c r="C10" s="159"/>
      <c r="D10" s="160"/>
      <c r="F10" s="325"/>
      <c r="G10" s="325"/>
    </row>
    <row r="11" spans="1:7">
      <c r="A11" s="161" t="s">
        <v>50</v>
      </c>
      <c r="B11" s="162"/>
      <c r="C11" s="162"/>
      <c r="D11" s="163"/>
      <c r="E11" s="326"/>
      <c r="F11" s="326"/>
      <c r="G11" s="326"/>
    </row>
    <row r="12" spans="1:7">
      <c r="A12" s="161" t="s">
        <v>51</v>
      </c>
      <c r="B12" s="162"/>
      <c r="C12" s="162"/>
      <c r="D12" s="163"/>
      <c r="F12" s="325"/>
      <c r="G12" s="325"/>
    </row>
    <row r="13" spans="1:7">
      <c r="A13" s="167" t="s">
        <v>52</v>
      </c>
      <c r="B13" s="374">
        <f>SUM(B11:B12)</f>
        <v>0</v>
      </c>
      <c r="C13" s="374">
        <f>SUM(C11:C12)</f>
        <v>0</v>
      </c>
      <c r="D13" s="166">
        <f>SUM(D11:D12)</f>
        <v>0</v>
      </c>
      <c r="F13" s="325"/>
      <c r="G13" s="325"/>
    </row>
    <row r="14" spans="1:7">
      <c r="A14" s="165"/>
      <c r="B14" s="162"/>
      <c r="C14" s="162"/>
      <c r="D14" s="163"/>
      <c r="F14" s="325"/>
      <c r="G14" s="325"/>
    </row>
    <row r="15" spans="1:7" ht="15" thickBot="1">
      <c r="A15" s="168" t="s">
        <v>53</v>
      </c>
      <c r="B15" s="169">
        <f>B13-B8</f>
        <v>0</v>
      </c>
      <c r="C15" s="169">
        <f>C13-C8</f>
        <v>0</v>
      </c>
      <c r="D15" s="170">
        <f>D13-D8</f>
        <v>0</v>
      </c>
      <c r="F15" s="325"/>
      <c r="G15" s="325"/>
    </row>
    <row r="16" spans="1:7">
      <c r="A16" s="165"/>
      <c r="B16" s="162"/>
      <c r="C16" s="162"/>
      <c r="D16" s="163"/>
      <c r="F16" s="325"/>
      <c r="G16" s="325"/>
    </row>
    <row r="17" spans="1:4" s="325" customFormat="1">
      <c r="A17" s="158" t="s">
        <v>54</v>
      </c>
      <c r="B17" s="162"/>
      <c r="C17" s="162"/>
      <c r="D17" s="163"/>
    </row>
    <row r="18" spans="1:4" s="325" customFormat="1">
      <c r="A18" s="161" t="s">
        <v>55</v>
      </c>
      <c r="B18" s="162"/>
      <c r="C18" s="162"/>
      <c r="D18" s="163"/>
    </row>
    <row r="19" spans="1:4" s="325" customFormat="1">
      <c r="A19" s="167" t="s">
        <v>56</v>
      </c>
      <c r="B19" s="374">
        <f>SUM(B18)</f>
        <v>0</v>
      </c>
      <c r="C19" s="374">
        <f>SUM(C18)</f>
        <v>0</v>
      </c>
      <c r="D19" s="166">
        <f>SUM(D18)</f>
        <v>0</v>
      </c>
    </row>
    <row r="20" spans="1:4" s="325" customFormat="1">
      <c r="A20" s="165"/>
      <c r="B20" s="162"/>
      <c r="C20" s="162"/>
      <c r="D20" s="163"/>
    </row>
    <row r="21" spans="1:4" s="325" customFormat="1">
      <c r="A21" s="308" t="s">
        <v>57</v>
      </c>
      <c r="B21" s="162"/>
      <c r="C21" s="162"/>
      <c r="D21" s="163"/>
    </row>
    <row r="22" spans="1:4" s="325" customFormat="1" ht="15" customHeight="1">
      <c r="A22" s="161" t="s">
        <v>58</v>
      </c>
      <c r="B22" s="162"/>
      <c r="C22" s="162"/>
      <c r="D22" s="163"/>
    </row>
    <row r="23" spans="1:4" s="325" customFormat="1">
      <c r="A23" s="161" t="s">
        <v>59</v>
      </c>
      <c r="B23" s="162"/>
      <c r="C23" s="162"/>
      <c r="D23" s="163"/>
    </row>
    <row r="24" spans="1:4" s="325" customFormat="1">
      <c r="A24" s="161" t="s">
        <v>60</v>
      </c>
      <c r="B24" s="162"/>
      <c r="C24" s="162"/>
      <c r="D24" s="163"/>
    </row>
    <row r="25" spans="1:4" s="325" customFormat="1">
      <c r="A25" s="167" t="s">
        <v>61</v>
      </c>
      <c r="B25" s="374">
        <f>SUM(B22:B24)</f>
        <v>0</v>
      </c>
      <c r="C25" s="374">
        <f>SUM(C22:C24)</f>
        <v>0</v>
      </c>
      <c r="D25" s="166">
        <f>SUM(D22:D24)</f>
        <v>0</v>
      </c>
    </row>
    <row r="26" spans="1:4" s="325" customFormat="1">
      <c r="A26" s="327"/>
      <c r="D26" s="328"/>
    </row>
    <row r="27" spans="1:4" s="325" customFormat="1" ht="15" thickBot="1">
      <c r="A27" s="168" t="s">
        <v>62</v>
      </c>
      <c r="B27" s="169">
        <f>B25-B19</f>
        <v>0</v>
      </c>
      <c r="C27" s="169">
        <f>C25-C19</f>
        <v>0</v>
      </c>
      <c r="D27" s="170">
        <f>D25-D19</f>
        <v>0</v>
      </c>
    </row>
    <row r="28" spans="1:4" s="325" customFormat="1">
      <c r="A28" s="158"/>
      <c r="B28" s="159"/>
      <c r="C28" s="159"/>
      <c r="D28" s="160"/>
    </row>
    <row r="29" spans="1:4" s="325" customFormat="1">
      <c r="A29" s="158" t="s">
        <v>63</v>
      </c>
      <c r="B29" s="159"/>
      <c r="C29" s="159"/>
      <c r="D29" s="160"/>
    </row>
    <row r="30" spans="1:4" s="325" customFormat="1">
      <c r="A30" s="161" t="s">
        <v>64</v>
      </c>
      <c r="B30" s="162"/>
      <c r="C30" s="162"/>
      <c r="D30" s="163"/>
    </row>
    <row r="31" spans="1:4" s="325" customFormat="1">
      <c r="A31" s="167" t="s">
        <v>65</v>
      </c>
      <c r="B31" s="374">
        <f>SUM(B30)</f>
        <v>0</v>
      </c>
      <c r="C31" s="374">
        <f>SUM(C30)</f>
        <v>0</v>
      </c>
      <c r="D31" s="166">
        <f>SUM(D30)</f>
        <v>0</v>
      </c>
    </row>
    <row r="32" spans="1:4" s="325" customFormat="1">
      <c r="A32" s="165"/>
      <c r="B32" s="171"/>
      <c r="C32" s="171"/>
      <c r="D32" s="172"/>
    </row>
    <row r="33" spans="1:7">
      <c r="A33" s="158" t="s">
        <v>66</v>
      </c>
      <c r="B33" s="162"/>
      <c r="C33" s="162"/>
      <c r="D33" s="163"/>
      <c r="F33" s="325"/>
      <c r="G33" s="325"/>
    </row>
    <row r="34" spans="1:7">
      <c r="A34" s="161" t="s">
        <v>67</v>
      </c>
      <c r="B34" s="162"/>
      <c r="C34" s="162"/>
      <c r="D34" s="163"/>
      <c r="F34" s="325"/>
      <c r="G34" s="325"/>
    </row>
    <row r="35" spans="1:7" ht="15" customHeight="1">
      <c r="A35" s="167" t="s">
        <v>68</v>
      </c>
      <c r="B35" s="374">
        <f>SUM(B34)</f>
        <v>0</v>
      </c>
      <c r="C35" s="374">
        <f>SUM(C34)</f>
        <v>0</v>
      </c>
      <c r="D35" s="166">
        <f>SUM(D34)</f>
        <v>0</v>
      </c>
      <c r="F35" s="325"/>
      <c r="G35" s="325"/>
    </row>
    <row r="36" spans="1:7">
      <c r="A36" s="173"/>
      <c r="B36" s="174"/>
      <c r="C36" s="174"/>
      <c r="D36" s="175"/>
      <c r="F36" s="325"/>
      <c r="G36" s="325"/>
    </row>
    <row r="37" spans="1:7">
      <c r="A37" s="176" t="s">
        <v>69</v>
      </c>
      <c r="B37" s="174"/>
      <c r="C37" s="174"/>
      <c r="D37" s="175"/>
      <c r="F37" s="325"/>
      <c r="G37" s="325"/>
    </row>
    <row r="38" spans="1:7">
      <c r="A38" s="161" t="s">
        <v>70</v>
      </c>
      <c r="B38" s="162"/>
      <c r="C38" s="162"/>
      <c r="D38" s="163"/>
      <c r="F38" s="325"/>
      <c r="G38" s="325"/>
    </row>
    <row r="39" spans="1:7">
      <c r="A39" s="161" t="s">
        <v>71</v>
      </c>
      <c r="B39" s="162"/>
      <c r="C39" s="162"/>
      <c r="D39" s="163"/>
      <c r="F39" s="325"/>
      <c r="G39" s="325"/>
    </row>
    <row r="40" spans="1:7" ht="15" customHeight="1">
      <c r="A40" s="161" t="s">
        <v>72</v>
      </c>
      <c r="B40" s="162"/>
      <c r="C40" s="162"/>
      <c r="D40" s="163"/>
      <c r="F40" s="325"/>
      <c r="G40" s="325"/>
    </row>
    <row r="41" spans="1:7">
      <c r="A41" s="167" t="s">
        <v>73</v>
      </c>
      <c r="B41" s="374">
        <f>B40-B39-B38</f>
        <v>0</v>
      </c>
      <c r="C41" s="374">
        <f>C40-C39-C38</f>
        <v>0</v>
      </c>
      <c r="D41" s="166">
        <f>D40-D39-D38</f>
        <v>0</v>
      </c>
      <c r="F41" s="325"/>
      <c r="G41" s="325"/>
    </row>
    <row r="42" spans="1:7">
      <c r="A42" s="173"/>
      <c r="B42" s="174"/>
      <c r="C42" s="174"/>
      <c r="D42" s="175"/>
      <c r="F42" s="325"/>
      <c r="G42" s="325"/>
    </row>
    <row r="43" spans="1:7" ht="15" thickBot="1">
      <c r="A43" s="168" t="s">
        <v>74</v>
      </c>
      <c r="B43" s="169">
        <f>B15+B27-B31+B35+B41</f>
        <v>0</v>
      </c>
      <c r="C43" s="169">
        <f>C15+C27-C31+C35+C41</f>
        <v>0</v>
      </c>
      <c r="D43" s="170">
        <f>D15+D27-D31+D35+D41</f>
        <v>0</v>
      </c>
      <c r="F43" s="325"/>
      <c r="G43" s="325"/>
    </row>
    <row r="44" spans="1:7">
      <c r="A44" s="161"/>
      <c r="B44" s="177"/>
      <c r="C44" s="177"/>
      <c r="D44" s="178"/>
      <c r="F44" s="325"/>
      <c r="G44" s="325"/>
    </row>
    <row r="45" spans="1:7">
      <c r="A45" s="154" t="s">
        <v>75</v>
      </c>
      <c r="B45" s="155"/>
      <c r="C45" s="155"/>
      <c r="D45" s="156"/>
      <c r="F45" s="325"/>
      <c r="G45" s="325"/>
    </row>
    <row r="46" spans="1:7">
      <c r="A46" s="157" t="s">
        <v>76</v>
      </c>
      <c r="B46" s="373">
        <f>B2</f>
        <v>44804</v>
      </c>
      <c r="C46" s="373">
        <f>C2</f>
        <v>44439</v>
      </c>
      <c r="D46" s="274">
        <f>D2</f>
        <v>44561</v>
      </c>
      <c r="F46" s="325"/>
      <c r="G46" s="325"/>
    </row>
    <row r="47" spans="1:7">
      <c r="A47" s="173" t="s">
        <v>77</v>
      </c>
      <c r="B47" s="162"/>
      <c r="C47" s="162"/>
      <c r="D47" s="163"/>
    </row>
    <row r="48" spans="1:7">
      <c r="A48" s="173" t="s">
        <v>78</v>
      </c>
      <c r="B48" s="162"/>
      <c r="C48" s="162"/>
      <c r="D48" s="163"/>
    </row>
    <row r="49" spans="1:7">
      <c r="A49" s="173" t="s">
        <v>79</v>
      </c>
      <c r="B49" s="162"/>
      <c r="C49" s="162"/>
      <c r="D49" s="163"/>
    </row>
    <row r="50" spans="1:7">
      <c r="A50" s="173" t="s">
        <v>80</v>
      </c>
      <c r="B50" s="162"/>
      <c r="C50" s="162"/>
      <c r="D50" s="163"/>
    </row>
    <row r="51" spans="1:7">
      <c r="A51" s="173" t="s">
        <v>81</v>
      </c>
      <c r="B51" s="162"/>
      <c r="C51" s="162"/>
      <c r="D51" s="163"/>
    </row>
    <row r="52" spans="1:7">
      <c r="A52" s="173" t="s">
        <v>82</v>
      </c>
      <c r="B52" s="162"/>
      <c r="C52" s="162"/>
      <c r="D52" s="163"/>
    </row>
    <row r="53" spans="1:7">
      <c r="A53" s="173" t="s">
        <v>83</v>
      </c>
      <c r="B53" s="162"/>
      <c r="C53" s="162"/>
      <c r="D53" s="163"/>
    </row>
    <row r="54" spans="1:7">
      <c r="A54" s="173" t="s">
        <v>84</v>
      </c>
      <c r="B54" s="162"/>
      <c r="C54" s="162"/>
      <c r="D54" s="163"/>
    </row>
    <row r="55" spans="1:7">
      <c r="A55" s="173" t="s">
        <v>85</v>
      </c>
      <c r="B55" s="162"/>
      <c r="C55" s="162"/>
      <c r="D55" s="163"/>
    </row>
    <row r="56" spans="1:7">
      <c r="A56" s="179" t="s">
        <v>86</v>
      </c>
      <c r="B56" s="180">
        <f>SUM(B47:B55)</f>
        <v>0</v>
      </c>
      <c r="C56" s="180">
        <f>SUM(C47:C55)</f>
        <v>0</v>
      </c>
      <c r="D56" s="181">
        <f>SUM(D47:D55)</f>
        <v>0</v>
      </c>
    </row>
    <row r="57" spans="1:7">
      <c r="A57" s="174" t="s">
        <v>87</v>
      </c>
      <c r="B57" s="162"/>
      <c r="C57" s="162"/>
      <c r="D57" s="162"/>
    </row>
    <row r="58" spans="1:7">
      <c r="A58" s="174" t="s">
        <v>88</v>
      </c>
      <c r="B58" s="162"/>
      <c r="C58" s="162"/>
      <c r="D58" s="162"/>
    </row>
    <row r="59" spans="1:7" s="332" customFormat="1">
      <c r="A59" s="174"/>
      <c r="B59" s="331"/>
      <c r="C59" s="331"/>
      <c r="D59" s="331"/>
      <c r="F59" s="333"/>
      <c r="G59" s="334"/>
    </row>
    <row r="60" spans="1:7" s="332" customFormat="1">
      <c r="A60" s="182"/>
      <c r="B60" s="183"/>
      <c r="C60" s="183"/>
      <c r="D60" s="183"/>
      <c r="F60" s="333"/>
      <c r="G60" s="334"/>
    </row>
  </sheetData>
  <hyperlinks>
    <hyperlink ref="A58" r:id="rId1" display="** Spesifiser og legg til linjer ved behov. Se veiledning over hva som skal inngå i mellomværende med statskassen. " xr:uid="{692B1CC8-4BDA-4FFF-ACC2-7039AB03CC0B}"/>
  </hyperlinks>
  <pageMargins left="0.23622047244094491" right="0.23622047244094491" top="0.70866141732283472" bottom="0.47244094488188981" header="0.23622047244094491" footer="0.31496062992125984"/>
  <pageSetup paperSize="9" scale="80" orientation="portrait" r:id="rId2"/>
  <headerFooter scaleWithDoc="0">
    <oddHeader>&amp;LVirksomhetsregnskap for bruttobudsjetterte virksomheter i henhold til de statlige regnskapsstandardene (SRS)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showGridLines="0" zoomScaleNormal="100" workbookViewId="0"/>
  </sheetViews>
  <sheetFormatPr baseColWidth="10" defaultColWidth="11.44140625" defaultRowHeight="15" customHeight="1"/>
  <cols>
    <col min="1" max="1" width="65.6640625" style="249" customWidth="1"/>
    <col min="2" max="2" width="10.6640625" style="250" customWidth="1"/>
    <col min="3" max="5" width="15.6640625" style="251" customWidth="1"/>
    <col min="6" max="16384" width="11.44140625" style="249"/>
  </cols>
  <sheetData>
    <row r="1" spans="1:5" ht="15" customHeight="1">
      <c r="A1" s="1" t="s">
        <v>89</v>
      </c>
    </row>
    <row r="3" spans="1:5" ht="15" customHeight="1">
      <c r="A3" s="11"/>
      <c r="B3" s="3" t="s">
        <v>4</v>
      </c>
      <c r="C3" s="12">
        <v>44804</v>
      </c>
      <c r="D3" s="12">
        <v>44439</v>
      </c>
      <c r="E3" s="12">
        <v>44561</v>
      </c>
    </row>
    <row r="4" spans="1:5" ht="15" customHeight="1">
      <c r="A4" s="2" t="s">
        <v>90</v>
      </c>
      <c r="B4" s="3"/>
      <c r="C4" s="6"/>
      <c r="D4" s="6"/>
      <c r="E4" s="6"/>
    </row>
    <row r="5" spans="1:5" s="78" customFormat="1" ht="15" customHeight="1">
      <c r="A5" s="71" t="s">
        <v>91</v>
      </c>
      <c r="B5" s="72">
        <v>1</v>
      </c>
      <c r="C5" s="73"/>
      <c r="D5" s="73"/>
      <c r="E5" s="73"/>
    </row>
    <row r="6" spans="1:5" s="78" customFormat="1" ht="15" customHeight="1">
      <c r="A6" s="71" t="s">
        <v>92</v>
      </c>
      <c r="B6" s="72">
        <v>1</v>
      </c>
      <c r="C6" s="73"/>
      <c r="D6" s="73"/>
      <c r="E6" s="73"/>
    </row>
    <row r="7" spans="1:5" s="78" customFormat="1" ht="15" customHeight="1">
      <c r="A7" s="71" t="s">
        <v>93</v>
      </c>
      <c r="B7" s="72">
        <v>1</v>
      </c>
      <c r="C7" s="73"/>
      <c r="D7" s="73"/>
      <c r="E7" s="73"/>
    </row>
    <row r="8" spans="1:5" s="78" customFormat="1" ht="15" customHeight="1">
      <c r="A8" s="71" t="s">
        <v>94</v>
      </c>
      <c r="B8" s="72">
        <v>1</v>
      </c>
      <c r="C8" s="73"/>
      <c r="D8" s="73"/>
      <c r="E8" s="73"/>
    </row>
    <row r="9" spans="1:5" s="78" customFormat="1" ht="15" customHeight="1">
      <c r="A9" s="71" t="s">
        <v>95</v>
      </c>
      <c r="B9" s="72">
        <v>1</v>
      </c>
      <c r="C9" s="73"/>
      <c r="D9" s="73"/>
      <c r="E9" s="73"/>
    </row>
    <row r="10" spans="1:5" s="5" customFormat="1" ht="15" customHeight="1">
      <c r="A10" s="74" t="s">
        <v>96</v>
      </c>
      <c r="B10" s="72"/>
      <c r="C10" s="73">
        <f>SUM(C5:C9)</f>
        <v>0</v>
      </c>
      <c r="D10" s="73">
        <f>SUM(D5:D9)</f>
        <v>0</v>
      </c>
      <c r="E10" s="73">
        <f>SUM(E5:E9)</f>
        <v>0</v>
      </c>
    </row>
    <row r="11" spans="1:5" s="5" customFormat="1" ht="15" customHeight="1">
      <c r="A11" s="11"/>
      <c r="B11" s="72"/>
      <c r="C11" s="73"/>
      <c r="D11" s="73"/>
      <c r="E11" s="73"/>
    </row>
    <row r="12" spans="1:5" ht="15" customHeight="1">
      <c r="A12" s="2" t="s">
        <v>97</v>
      </c>
      <c r="B12" s="3"/>
      <c r="C12" s="6"/>
      <c r="D12" s="6"/>
      <c r="E12" s="6"/>
    </row>
    <row r="13" spans="1:5" s="5" customFormat="1" ht="15" customHeight="1">
      <c r="A13" s="71" t="s">
        <v>98</v>
      </c>
      <c r="B13" s="72"/>
      <c r="C13" s="73"/>
      <c r="D13" s="73"/>
      <c r="E13" s="73"/>
    </row>
    <row r="14" spans="1:5" s="5" customFormat="1" ht="15" customHeight="1">
      <c r="A14" s="71" t="s">
        <v>99</v>
      </c>
      <c r="B14" s="72">
        <v>2</v>
      </c>
      <c r="C14" s="73"/>
      <c r="D14" s="73"/>
      <c r="E14" s="73"/>
    </row>
    <row r="15" spans="1:5" s="5" customFormat="1" ht="15" customHeight="1">
      <c r="A15" s="71" t="s">
        <v>100</v>
      </c>
      <c r="B15" s="72">
        <v>3.4</v>
      </c>
      <c r="C15" s="73"/>
      <c r="D15" s="73"/>
      <c r="E15" s="73"/>
    </row>
    <row r="16" spans="1:5" s="5" customFormat="1" ht="15" customHeight="1">
      <c r="A16" s="71" t="s">
        <v>101</v>
      </c>
      <c r="B16" s="72">
        <v>3.4</v>
      </c>
      <c r="C16" s="73"/>
      <c r="D16" s="73"/>
      <c r="E16" s="73"/>
    </row>
    <row r="17" spans="1:8" s="5" customFormat="1" ht="15" customHeight="1">
      <c r="A17" s="71" t="s">
        <v>102</v>
      </c>
      <c r="B17" s="72">
        <v>5</v>
      </c>
      <c r="C17" s="73"/>
      <c r="D17" s="73"/>
      <c r="E17" s="73"/>
    </row>
    <row r="18" spans="1:8" s="5" customFormat="1" ht="15" customHeight="1">
      <c r="A18" s="74" t="s">
        <v>103</v>
      </c>
      <c r="B18" s="75"/>
      <c r="C18" s="73">
        <f>SUM(C13:C17)</f>
        <v>0</v>
      </c>
      <c r="D18" s="73">
        <f>SUM(D13:D17)</f>
        <v>0</v>
      </c>
      <c r="E18" s="73">
        <f>SUM(E13:E17)</f>
        <v>0</v>
      </c>
    </row>
    <row r="19" spans="1:8" s="5" customFormat="1" ht="15" customHeight="1">
      <c r="A19" s="11"/>
      <c r="B19" s="72"/>
      <c r="C19" s="73"/>
      <c r="D19" s="73"/>
      <c r="E19" s="73"/>
    </row>
    <row r="20" spans="1:8" ht="15" customHeight="1">
      <c r="A20" s="2" t="s">
        <v>104</v>
      </c>
      <c r="B20" s="3"/>
      <c r="C20" s="6">
        <f>C10-C18</f>
        <v>0</v>
      </c>
      <c r="D20" s="6">
        <f>D10-D18</f>
        <v>0</v>
      </c>
      <c r="E20" s="6">
        <f>E10-E18</f>
        <v>0</v>
      </c>
    </row>
    <row r="21" spans="1:8" s="5" customFormat="1" ht="15" customHeight="1">
      <c r="A21" s="307"/>
      <c r="B21" s="72"/>
      <c r="C21" s="73"/>
      <c r="D21" s="73"/>
      <c r="E21" s="73"/>
    </row>
    <row r="22" spans="1:8" ht="15" customHeight="1">
      <c r="A22" s="2" t="s">
        <v>105</v>
      </c>
      <c r="B22" s="3"/>
      <c r="C22" s="6"/>
      <c r="D22" s="6"/>
      <c r="E22" s="6"/>
    </row>
    <row r="23" spans="1:8" s="5" customFormat="1" ht="15" customHeight="1">
      <c r="A23" s="71" t="s">
        <v>106</v>
      </c>
      <c r="B23" s="72">
        <v>6</v>
      </c>
      <c r="C23" s="73"/>
      <c r="D23" s="73"/>
      <c r="E23" s="73"/>
    </row>
    <row r="24" spans="1:8" s="5" customFormat="1" ht="15" customHeight="1">
      <c r="A24" s="71" t="s">
        <v>107</v>
      </c>
      <c r="B24" s="72">
        <v>6</v>
      </c>
      <c r="C24" s="73"/>
      <c r="D24" s="73"/>
      <c r="E24" s="73"/>
    </row>
    <row r="25" spans="1:8" s="5" customFormat="1" ht="15" customHeight="1">
      <c r="A25" s="74" t="s">
        <v>108</v>
      </c>
      <c r="B25" s="75"/>
      <c r="C25" s="73">
        <f>C23-C24</f>
        <v>0</v>
      </c>
      <c r="D25" s="73">
        <f>D23-D24</f>
        <v>0</v>
      </c>
      <c r="E25" s="73">
        <f>E23-E24</f>
        <v>0</v>
      </c>
    </row>
    <row r="26" spans="1:8" s="5" customFormat="1" ht="15" customHeight="1">
      <c r="A26" s="11"/>
      <c r="B26" s="72"/>
      <c r="C26" s="73"/>
      <c r="D26" s="73"/>
      <c r="E26" s="73"/>
    </row>
    <row r="27" spans="1:8" ht="15" customHeight="1">
      <c r="A27" s="2" t="s">
        <v>109</v>
      </c>
      <c r="B27" s="3"/>
      <c r="C27" s="6">
        <f>C20+C25</f>
        <v>0</v>
      </c>
      <c r="D27" s="6">
        <f>D20+D25</f>
        <v>0</v>
      </c>
      <c r="E27" s="6">
        <f>E20+E25</f>
        <v>0</v>
      </c>
    </row>
    <row r="28" spans="1:8" s="5" customFormat="1" ht="15" customHeight="1">
      <c r="A28" s="11"/>
      <c r="B28" s="72"/>
      <c r="C28" s="73"/>
      <c r="D28" s="73"/>
      <c r="E28" s="73"/>
    </row>
    <row r="29" spans="1:8" ht="15" customHeight="1">
      <c r="A29" s="2" t="s">
        <v>110</v>
      </c>
      <c r="B29" s="3"/>
      <c r="C29" s="6"/>
      <c r="D29" s="6"/>
      <c r="E29" s="6"/>
      <c r="G29" s="7"/>
      <c r="H29" s="8"/>
    </row>
    <row r="30" spans="1:8" s="76" customFormat="1" ht="15" customHeight="1">
      <c r="A30" s="71" t="s">
        <v>111</v>
      </c>
      <c r="B30" s="72">
        <v>7</v>
      </c>
      <c r="C30" s="73"/>
      <c r="D30" s="73"/>
      <c r="E30" s="73"/>
    </row>
    <row r="31" spans="1:8" s="5" customFormat="1" ht="15" customHeight="1">
      <c r="A31" s="74" t="s">
        <v>112</v>
      </c>
      <c r="B31" s="72"/>
      <c r="C31" s="73">
        <f>SUM(C30:C30)</f>
        <v>0</v>
      </c>
      <c r="D31" s="73">
        <f>SUM(D30:D30)</f>
        <v>0</v>
      </c>
      <c r="E31" s="73">
        <f>SUM(E30:E30)</f>
        <v>0</v>
      </c>
    </row>
    <row r="32" spans="1:8" s="5" customFormat="1" ht="15" customHeight="1">
      <c r="A32" s="11"/>
      <c r="B32" s="72"/>
      <c r="C32" s="73"/>
      <c r="D32" s="73"/>
      <c r="E32" s="73"/>
    </row>
    <row r="33" spans="1:5" ht="15" customHeight="1">
      <c r="A33" s="2" t="s">
        <v>63</v>
      </c>
      <c r="B33" s="3"/>
      <c r="C33" s="6"/>
      <c r="D33" s="6"/>
      <c r="E33" s="6"/>
    </row>
    <row r="34" spans="1:5" s="76" customFormat="1" ht="15" customHeight="1">
      <c r="A34" s="71" t="s">
        <v>113</v>
      </c>
      <c r="B34" s="72">
        <v>8</v>
      </c>
      <c r="C34" s="73"/>
      <c r="D34" s="73"/>
      <c r="E34" s="73"/>
    </row>
    <row r="35" spans="1:5" s="76" customFormat="1" ht="15" customHeight="1">
      <c r="A35" s="71" t="s">
        <v>114</v>
      </c>
      <c r="B35" s="72"/>
      <c r="C35" s="73"/>
      <c r="D35" s="73"/>
      <c r="E35" s="73"/>
    </row>
    <row r="36" spans="1:5" s="5" customFormat="1" ht="15" customHeight="1">
      <c r="A36" s="74" t="s">
        <v>65</v>
      </c>
      <c r="B36" s="75"/>
      <c r="C36" s="73">
        <f>C34-C35</f>
        <v>0</v>
      </c>
      <c r="D36" s="73">
        <f>D34-D35</f>
        <v>0</v>
      </c>
      <c r="E36" s="73">
        <f>E34-E35</f>
        <v>0</v>
      </c>
    </row>
    <row r="37" spans="1:5" s="5" customFormat="1" ht="15" customHeight="1">
      <c r="A37" s="74"/>
      <c r="B37" s="75"/>
      <c r="C37" s="256"/>
      <c r="D37" s="256"/>
      <c r="E37" s="256"/>
    </row>
    <row r="38" spans="1:5" ht="15" customHeight="1">
      <c r="A38" s="2" t="s">
        <v>66</v>
      </c>
      <c r="B38" s="3"/>
      <c r="C38" s="6"/>
      <c r="D38" s="6"/>
      <c r="E38" s="6"/>
    </row>
    <row r="39" spans="1:5" s="76" customFormat="1" ht="15" customHeight="1">
      <c r="A39" s="71" t="s">
        <v>115</v>
      </c>
      <c r="B39" s="72">
        <v>9</v>
      </c>
      <c r="C39" s="73"/>
      <c r="D39" s="73"/>
      <c r="E39" s="73"/>
    </row>
    <row r="40" spans="1:5" s="76" customFormat="1" ht="15" customHeight="1">
      <c r="A40" s="71" t="s">
        <v>116</v>
      </c>
      <c r="B40" s="72"/>
      <c r="C40" s="73"/>
      <c r="D40" s="73"/>
      <c r="E40" s="73"/>
    </row>
    <row r="41" spans="1:5" s="5" customFormat="1" ht="15" customHeight="1">
      <c r="A41" s="74" t="s">
        <v>68</v>
      </c>
      <c r="B41" s="75"/>
      <c r="C41" s="73">
        <f>C39-C40</f>
        <v>0</v>
      </c>
      <c r="D41" s="73">
        <f>D39-D40</f>
        <v>0</v>
      </c>
      <c r="E41" s="73">
        <f>E39-E40</f>
        <v>0</v>
      </c>
    </row>
    <row r="42" spans="1:5" s="5" customFormat="1" ht="15" customHeight="1">
      <c r="B42" s="65"/>
      <c r="C42" s="118"/>
      <c r="D42" s="118"/>
      <c r="E42" s="118"/>
    </row>
    <row r="43" spans="1:5" s="5" customFormat="1" ht="15" customHeight="1">
      <c r="B43" s="65"/>
      <c r="C43" s="118"/>
      <c r="D43" s="118"/>
      <c r="E43" s="118"/>
    </row>
    <row r="44" spans="1:5" s="5" customFormat="1" ht="15" customHeight="1">
      <c r="B44" s="65"/>
      <c r="C44" s="118"/>
      <c r="D44" s="118"/>
      <c r="E44" s="118"/>
    </row>
    <row r="45" spans="1:5" s="5" customFormat="1" ht="15" customHeight="1">
      <c r="B45" s="65"/>
      <c r="C45" s="118"/>
      <c r="D45" s="118"/>
      <c r="E45" s="118"/>
    </row>
    <row r="46" spans="1:5" s="5" customFormat="1" ht="15" customHeight="1">
      <c r="B46" s="65"/>
      <c r="C46" s="118"/>
      <c r="D46" s="118"/>
      <c r="E46" s="118"/>
    </row>
    <row r="47" spans="1:5" s="5" customFormat="1" ht="15" customHeight="1">
      <c r="B47" s="65"/>
      <c r="C47" s="118"/>
      <c r="D47" s="118"/>
      <c r="E47" s="118"/>
    </row>
    <row r="48" spans="1:5" s="5" customFormat="1" ht="15" customHeight="1">
      <c r="B48" s="65"/>
      <c r="C48" s="118"/>
      <c r="D48" s="118"/>
      <c r="E48" s="118"/>
    </row>
    <row r="49" spans="2:5" s="5" customFormat="1" ht="15" customHeight="1">
      <c r="B49" s="65"/>
      <c r="C49" s="118"/>
      <c r="D49" s="118"/>
      <c r="E49" s="118"/>
    </row>
    <row r="50" spans="2:5" s="5" customFormat="1" ht="15" customHeight="1">
      <c r="B50" s="65"/>
      <c r="C50" s="118"/>
      <c r="D50" s="118"/>
      <c r="E50" s="118"/>
    </row>
    <row r="51" spans="2:5" s="5" customFormat="1" ht="15" customHeight="1">
      <c r="B51" s="65"/>
      <c r="C51" s="118"/>
      <c r="D51" s="118"/>
      <c r="E51" s="118"/>
    </row>
    <row r="52" spans="2:5" s="5" customFormat="1" ht="15" customHeight="1">
      <c r="B52" s="65"/>
      <c r="C52" s="118"/>
      <c r="D52" s="118"/>
      <c r="E52" s="118"/>
    </row>
  </sheetData>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84"/>
  <sheetViews>
    <sheetView zoomScaleNormal="100" workbookViewId="0"/>
  </sheetViews>
  <sheetFormatPr baseColWidth="10" defaultColWidth="11.44140625" defaultRowHeight="15" customHeight="1"/>
  <cols>
    <col min="1" max="1" width="69.88671875" style="249" customWidth="1"/>
    <col min="2" max="2" width="10.6640625" style="250" customWidth="1"/>
    <col min="3" max="4" width="15.6640625" style="251" customWidth="1"/>
    <col min="5" max="5" width="15.6640625" style="249" customWidth="1"/>
    <col min="6" max="6" width="11.44140625" style="249" customWidth="1"/>
    <col min="7" max="16384" width="11.44140625" style="249"/>
  </cols>
  <sheetData>
    <row r="1" spans="1:5" ht="15" customHeight="1">
      <c r="A1" s="1" t="s">
        <v>117</v>
      </c>
    </row>
    <row r="3" spans="1:5" s="20" customFormat="1" ht="15" customHeight="1">
      <c r="A3" s="13"/>
      <c r="B3" s="9" t="s">
        <v>4</v>
      </c>
      <c r="C3" s="10">
        <f>Resultatregnskap!C3</f>
        <v>44804</v>
      </c>
      <c r="D3" s="10">
        <f>Resultatregnskap!D3</f>
        <v>44439</v>
      </c>
      <c r="E3" s="10">
        <f>Resultatregnskap!E3</f>
        <v>44561</v>
      </c>
    </row>
    <row r="4" spans="1:5" ht="15" customHeight="1">
      <c r="A4" s="2" t="s">
        <v>118</v>
      </c>
      <c r="B4" s="77"/>
      <c r="C4" s="253"/>
      <c r="D4" s="253"/>
      <c r="E4" s="253"/>
    </row>
    <row r="5" spans="1:5" s="5" customFormat="1" ht="15" customHeight="1">
      <c r="A5" s="257"/>
      <c r="B5" s="77"/>
      <c r="C5" s="69"/>
      <c r="D5" s="69"/>
      <c r="E5" s="69"/>
    </row>
    <row r="6" spans="1:5" ht="15" customHeight="1">
      <c r="A6" s="2" t="s">
        <v>119</v>
      </c>
      <c r="B6" s="77"/>
      <c r="C6" s="108"/>
      <c r="D6" s="108"/>
      <c r="E6" s="108"/>
    </row>
    <row r="7" spans="1:5" s="5" customFormat="1" ht="15" customHeight="1">
      <c r="A7" s="11"/>
      <c r="B7" s="77"/>
      <c r="C7" s="69"/>
      <c r="D7" s="69"/>
      <c r="E7" s="69"/>
    </row>
    <row r="8" spans="1:5" ht="15" customHeight="1">
      <c r="A8" s="2" t="s">
        <v>120</v>
      </c>
      <c r="B8" s="77"/>
      <c r="C8" s="108"/>
      <c r="D8" s="108"/>
      <c r="E8" s="108"/>
    </row>
    <row r="9" spans="1:5" s="78" customFormat="1" ht="15" customHeight="1">
      <c r="A9" s="71" t="s">
        <v>121</v>
      </c>
      <c r="B9" s="77">
        <v>3</v>
      </c>
      <c r="C9" s="69"/>
      <c r="D9" s="69"/>
      <c r="E9" s="69"/>
    </row>
    <row r="10" spans="1:5" s="78" customFormat="1" ht="15" customHeight="1">
      <c r="A10" s="71" t="s">
        <v>122</v>
      </c>
      <c r="B10" s="77">
        <v>3</v>
      </c>
      <c r="C10" s="69"/>
      <c r="D10" s="69"/>
      <c r="E10" s="69"/>
    </row>
    <row r="11" spans="1:5" s="5" customFormat="1" ht="15" customHeight="1">
      <c r="A11" s="74" t="s">
        <v>123</v>
      </c>
      <c r="B11" s="77"/>
      <c r="C11" s="69">
        <f>SUM(C9:C10)</f>
        <v>0</v>
      </c>
      <c r="D11" s="69">
        <f>SUM(D9:D10)</f>
        <v>0</v>
      </c>
      <c r="E11" s="69">
        <f>SUM(E9:E10)</f>
        <v>0</v>
      </c>
    </row>
    <row r="12" spans="1:5" s="5" customFormat="1" ht="15" customHeight="1">
      <c r="A12" s="11"/>
      <c r="B12" s="77"/>
      <c r="C12" s="69"/>
      <c r="D12" s="69"/>
      <c r="E12" s="69"/>
    </row>
    <row r="13" spans="1:5" ht="15" customHeight="1">
      <c r="A13" s="2" t="s">
        <v>124</v>
      </c>
      <c r="B13" s="77"/>
      <c r="C13" s="108"/>
      <c r="D13" s="108"/>
      <c r="E13" s="108"/>
    </row>
    <row r="14" spans="1:5" s="78" customFormat="1" ht="15" customHeight="1">
      <c r="A14" s="71" t="s">
        <v>125</v>
      </c>
      <c r="B14" s="77">
        <v>4</v>
      </c>
      <c r="C14" s="69"/>
      <c r="D14" s="69"/>
      <c r="E14" s="69"/>
    </row>
    <row r="15" spans="1:5" s="78" customFormat="1" ht="15" customHeight="1">
      <c r="A15" s="71" t="s">
        <v>126</v>
      </c>
      <c r="B15" s="77">
        <v>4</v>
      </c>
      <c r="C15" s="69"/>
      <c r="D15" s="69"/>
      <c r="E15" s="69"/>
    </row>
    <row r="16" spans="1:5" s="78" customFormat="1" ht="15" customHeight="1">
      <c r="A16" s="71" t="s">
        <v>127</v>
      </c>
      <c r="B16" s="77">
        <v>4</v>
      </c>
      <c r="C16" s="69"/>
      <c r="D16" s="69"/>
      <c r="E16" s="69"/>
    </row>
    <row r="17" spans="1:5" s="78" customFormat="1" ht="15" customHeight="1">
      <c r="A17" s="71" t="s">
        <v>128</v>
      </c>
      <c r="B17" s="77">
        <v>4</v>
      </c>
      <c r="C17" s="69"/>
      <c r="D17" s="69"/>
      <c r="E17" s="69"/>
    </row>
    <row r="18" spans="1:5" s="78" customFormat="1" ht="15" customHeight="1">
      <c r="A18" s="71" t="s">
        <v>129</v>
      </c>
      <c r="B18" s="77">
        <v>4</v>
      </c>
      <c r="C18" s="69"/>
      <c r="D18" s="69"/>
      <c r="E18" s="69"/>
    </row>
    <row r="19" spans="1:5" s="5" customFormat="1" ht="15" customHeight="1">
      <c r="A19" s="74" t="s">
        <v>130</v>
      </c>
      <c r="B19" s="77"/>
      <c r="C19" s="69">
        <f>SUM(C14:C18)</f>
        <v>0</v>
      </c>
      <c r="D19" s="69">
        <f>SUM(D14:D18)</f>
        <v>0</v>
      </c>
      <c r="E19" s="69">
        <f>SUM(E14:E18)</f>
        <v>0</v>
      </c>
    </row>
    <row r="20" spans="1:5" s="5" customFormat="1" ht="15" customHeight="1">
      <c r="A20" s="11"/>
      <c r="B20" s="77"/>
      <c r="C20" s="69"/>
      <c r="D20" s="69"/>
      <c r="E20" s="69"/>
    </row>
    <row r="21" spans="1:5" ht="15" customHeight="1">
      <c r="A21" s="306" t="s">
        <v>131</v>
      </c>
      <c r="B21" s="77"/>
      <c r="C21" s="108"/>
      <c r="D21" s="108"/>
      <c r="E21" s="108"/>
    </row>
    <row r="22" spans="1:5" s="78" customFormat="1" ht="15" customHeight="1">
      <c r="A22" s="71" t="s">
        <v>132</v>
      </c>
      <c r="B22" s="77">
        <v>10</v>
      </c>
      <c r="C22" s="69"/>
      <c r="D22" s="69"/>
      <c r="E22" s="69"/>
    </row>
    <row r="23" spans="1:5" s="78" customFormat="1" ht="15" customHeight="1">
      <c r="A23" s="71" t="s">
        <v>133</v>
      </c>
      <c r="B23" s="77"/>
      <c r="C23" s="69"/>
      <c r="D23" s="69"/>
      <c r="E23" s="69"/>
    </row>
    <row r="24" spans="1:5" s="78" customFormat="1" ht="15" customHeight="1">
      <c r="A24" s="71" t="s">
        <v>134</v>
      </c>
      <c r="B24" s="77"/>
      <c r="C24" s="69"/>
      <c r="D24" s="69"/>
      <c r="E24" s="69"/>
    </row>
    <row r="25" spans="1:5" s="5" customFormat="1" ht="15" customHeight="1">
      <c r="A25" s="74" t="s">
        <v>135</v>
      </c>
      <c r="B25" s="77"/>
      <c r="C25" s="69">
        <f>SUM(C22:C24)</f>
        <v>0</v>
      </c>
      <c r="D25" s="69">
        <f>SUM(D22:D24)</f>
        <v>0</v>
      </c>
      <c r="E25" s="69">
        <f>SUM(E22:E24)</f>
        <v>0</v>
      </c>
    </row>
    <row r="26" spans="1:5" s="5" customFormat="1" ht="15" customHeight="1">
      <c r="A26" s="74"/>
      <c r="B26" s="77"/>
      <c r="C26" s="69"/>
      <c r="D26" s="69"/>
      <c r="E26" s="69"/>
    </row>
    <row r="27" spans="1:5" ht="15" customHeight="1">
      <c r="A27" s="2" t="s">
        <v>136</v>
      </c>
      <c r="B27" s="77"/>
      <c r="C27" s="109">
        <f>C11+C19+C25</f>
        <v>0</v>
      </c>
      <c r="D27" s="109">
        <f>D11+D19+D25</f>
        <v>0</v>
      </c>
      <c r="E27" s="109">
        <f>E11+E19+E25</f>
        <v>0</v>
      </c>
    </row>
    <row r="28" spans="1:5" s="5" customFormat="1" ht="15" customHeight="1">
      <c r="A28" s="11"/>
      <c r="B28" s="77"/>
      <c r="C28" s="69"/>
      <c r="D28" s="69"/>
      <c r="E28" s="69"/>
    </row>
    <row r="29" spans="1:5" ht="15" customHeight="1">
      <c r="A29" s="2" t="s">
        <v>137</v>
      </c>
      <c r="B29" s="77"/>
      <c r="C29" s="108"/>
      <c r="D29" s="108"/>
      <c r="E29" s="108"/>
    </row>
    <row r="30" spans="1:5" s="5" customFormat="1" ht="15" customHeight="1">
      <c r="A30" s="11"/>
      <c r="B30" s="77"/>
      <c r="C30" s="69"/>
      <c r="D30" s="69"/>
      <c r="E30" s="69"/>
    </row>
    <row r="31" spans="1:5" ht="15" customHeight="1">
      <c r="A31" s="2" t="s">
        <v>138</v>
      </c>
      <c r="B31" s="77"/>
      <c r="C31" s="108"/>
      <c r="D31" s="108"/>
      <c r="E31" s="108"/>
    </row>
    <row r="32" spans="1:5" s="78" customFormat="1" ht="15" customHeight="1">
      <c r="A32" s="71" t="s">
        <v>139</v>
      </c>
      <c r="B32" s="77">
        <v>11</v>
      </c>
      <c r="C32" s="69"/>
      <c r="D32" s="69"/>
      <c r="E32" s="69"/>
    </row>
    <row r="33" spans="1:5" s="5" customFormat="1" ht="15" customHeight="1">
      <c r="A33" s="74" t="s">
        <v>140</v>
      </c>
      <c r="B33" s="77"/>
      <c r="C33" s="69">
        <f>SUM(C32:C32)</f>
        <v>0</v>
      </c>
      <c r="D33" s="69">
        <f>SUM(D32:D32)</f>
        <v>0</v>
      </c>
      <c r="E33" s="69">
        <f>SUM(E32:E32)</f>
        <v>0</v>
      </c>
    </row>
    <row r="34" spans="1:5" s="5" customFormat="1" ht="15" customHeight="1">
      <c r="A34" s="11"/>
      <c r="B34" s="77"/>
      <c r="C34" s="69"/>
      <c r="D34" s="69"/>
      <c r="E34" s="69"/>
    </row>
    <row r="35" spans="1:5" ht="15" customHeight="1">
      <c r="A35" s="2" t="s">
        <v>141</v>
      </c>
      <c r="B35" s="77"/>
      <c r="C35" s="108"/>
      <c r="D35" s="108"/>
      <c r="E35" s="108"/>
    </row>
    <row r="36" spans="1:5" s="78" customFormat="1" ht="15" customHeight="1">
      <c r="A36" s="71" t="s">
        <v>142</v>
      </c>
      <c r="B36" s="77">
        <v>12</v>
      </c>
      <c r="C36" s="69"/>
      <c r="D36" s="69"/>
      <c r="E36" s="69"/>
    </row>
    <row r="37" spans="1:5" s="78" customFormat="1" ht="15" customHeight="1">
      <c r="A37" s="71" t="s">
        <v>143</v>
      </c>
      <c r="B37" s="77">
        <v>13</v>
      </c>
      <c r="C37" s="69"/>
      <c r="D37" s="69"/>
      <c r="E37" s="69"/>
    </row>
    <row r="38" spans="1:5" s="78" customFormat="1" ht="15" customHeight="1">
      <c r="A38" s="71" t="s">
        <v>134</v>
      </c>
      <c r="B38" s="77">
        <v>14</v>
      </c>
      <c r="C38" s="69"/>
      <c r="D38" s="69"/>
      <c r="E38" s="69"/>
    </row>
    <row r="39" spans="1:5" s="5" customFormat="1" ht="15" customHeight="1">
      <c r="A39" s="74" t="s">
        <v>144</v>
      </c>
      <c r="B39" s="77"/>
      <c r="C39" s="69">
        <f>SUM(C36:C38)</f>
        <v>0</v>
      </c>
      <c r="D39" s="69">
        <f>SUM(D36:D38)</f>
        <v>0</v>
      </c>
      <c r="E39" s="69">
        <f>SUM(E36:E38)</f>
        <v>0</v>
      </c>
    </row>
    <row r="40" spans="1:5" s="5" customFormat="1" ht="15" customHeight="1">
      <c r="A40" s="11"/>
      <c r="B40" s="77"/>
      <c r="C40" s="69"/>
      <c r="D40" s="69"/>
      <c r="E40" s="69"/>
    </row>
    <row r="41" spans="1:5" ht="15" customHeight="1">
      <c r="A41" s="2" t="s">
        <v>145</v>
      </c>
      <c r="B41" s="77"/>
      <c r="C41" s="108"/>
      <c r="D41" s="108"/>
      <c r="E41" s="108"/>
    </row>
    <row r="42" spans="1:5" s="78" customFormat="1" ht="15" customHeight="1">
      <c r="A42" s="71" t="s">
        <v>146</v>
      </c>
      <c r="B42" s="77">
        <v>15</v>
      </c>
      <c r="C42" s="69"/>
      <c r="D42" s="69"/>
      <c r="E42" s="69"/>
    </row>
    <row r="43" spans="1:5" s="78" customFormat="1" ht="15" customHeight="1">
      <c r="A43" s="71" t="s">
        <v>147</v>
      </c>
      <c r="B43" s="77">
        <v>15</v>
      </c>
      <c r="C43" s="69"/>
      <c r="D43" s="69"/>
      <c r="E43" s="69"/>
    </row>
    <row r="44" spans="1:5" s="5" customFormat="1" ht="15" customHeight="1">
      <c r="A44" s="74" t="s">
        <v>148</v>
      </c>
      <c r="B44" s="77"/>
      <c r="C44" s="69">
        <f>SUM(C42:C43)</f>
        <v>0</v>
      </c>
      <c r="D44" s="69">
        <f>SUM(D42:D43)</f>
        <v>0</v>
      </c>
      <c r="E44" s="69">
        <f>SUM(E42:E43)</f>
        <v>0</v>
      </c>
    </row>
    <row r="45" spans="1:5" s="5" customFormat="1" ht="15" customHeight="1">
      <c r="A45" s="74"/>
      <c r="B45" s="77"/>
      <c r="C45" s="69"/>
      <c r="D45" s="69"/>
      <c r="E45" s="69"/>
    </row>
    <row r="46" spans="1:5" ht="15" customHeight="1">
      <c r="A46" s="2" t="s">
        <v>149</v>
      </c>
      <c r="B46" s="77"/>
      <c r="C46" s="109">
        <f>C33+C39+C44</f>
        <v>0</v>
      </c>
      <c r="D46" s="109">
        <f>D33+D39+D44</f>
        <v>0</v>
      </c>
      <c r="E46" s="109">
        <f>E33+E39+E44</f>
        <v>0</v>
      </c>
    </row>
    <row r="47" spans="1:5" s="5" customFormat="1" ht="15" customHeight="1">
      <c r="A47" s="11"/>
      <c r="B47" s="77"/>
      <c r="C47" s="69"/>
      <c r="D47" s="69"/>
      <c r="E47" s="69"/>
    </row>
    <row r="48" spans="1:5" ht="15" customHeight="1">
      <c r="A48" s="2" t="s">
        <v>150</v>
      </c>
      <c r="B48" s="77"/>
      <c r="C48" s="109">
        <f>C27+C46</f>
        <v>0</v>
      </c>
      <c r="D48" s="109">
        <f>D27+D46</f>
        <v>0</v>
      </c>
      <c r="E48" s="109">
        <f>E27+E46</f>
        <v>0</v>
      </c>
    </row>
    <row r="49" spans="1:5" s="5" customFormat="1" ht="15" customHeight="1">
      <c r="A49" s="257"/>
      <c r="B49" s="77"/>
      <c r="C49" s="258"/>
      <c r="D49" s="258"/>
      <c r="E49" s="257"/>
    </row>
    <row r="50" spans="1:5" ht="31.2">
      <c r="A50" s="2" t="s">
        <v>151</v>
      </c>
      <c r="B50" s="77"/>
      <c r="C50" s="255"/>
      <c r="D50" s="255"/>
      <c r="E50" s="254"/>
    </row>
    <row r="51" spans="1:5" s="5" customFormat="1" ht="15" customHeight="1">
      <c r="A51" s="71" t="s">
        <v>152</v>
      </c>
      <c r="B51" s="77">
        <v>8</v>
      </c>
      <c r="C51" s="69"/>
      <c r="D51" s="69"/>
      <c r="E51" s="69"/>
    </row>
    <row r="52" spans="1:5" s="5" customFormat="1" ht="15" customHeight="1">
      <c r="A52" s="74" t="s">
        <v>153</v>
      </c>
      <c r="B52" s="77"/>
      <c r="C52" s="69">
        <f>SUM(C51)</f>
        <v>0</v>
      </c>
      <c r="D52" s="69">
        <f t="shared" ref="D52:E52" si="0">SUM(D51)</f>
        <v>0</v>
      </c>
      <c r="E52" s="69">
        <f t="shared" si="0"/>
        <v>0</v>
      </c>
    </row>
    <row r="53" spans="1:5" s="5" customFormat="1" ht="15" customHeight="1">
      <c r="A53" s="257"/>
      <c r="B53" s="77"/>
      <c r="C53" s="258"/>
      <c r="D53" s="258"/>
      <c r="E53" s="257"/>
    </row>
    <row r="54" spans="1:5" ht="15" customHeight="1">
      <c r="A54" s="2" t="s">
        <v>154</v>
      </c>
      <c r="B54" s="77"/>
      <c r="C54" s="109">
        <f>C48+C52</f>
        <v>0</v>
      </c>
      <c r="D54" s="109">
        <f t="shared" ref="D54:E54" si="1">D48+D52</f>
        <v>0</v>
      </c>
      <c r="E54" s="109">
        <f t="shared" si="1"/>
        <v>0</v>
      </c>
    </row>
    <row r="55" spans="1:5" s="5" customFormat="1" ht="15" customHeight="1">
      <c r="B55" s="65"/>
      <c r="C55" s="118"/>
      <c r="D55" s="118"/>
    </row>
    <row r="56" spans="1:5" s="5" customFormat="1" ht="15" customHeight="1">
      <c r="B56" s="65"/>
      <c r="C56" s="118"/>
      <c r="D56" s="118"/>
    </row>
    <row r="57" spans="1:5" s="5" customFormat="1" ht="15" customHeight="1">
      <c r="B57" s="65"/>
      <c r="C57" s="118"/>
      <c r="D57" s="118"/>
    </row>
    <row r="58" spans="1:5" s="5" customFormat="1" ht="15" customHeight="1">
      <c r="B58" s="65"/>
      <c r="C58" s="118"/>
      <c r="D58" s="118"/>
    </row>
    <row r="59" spans="1:5" s="5" customFormat="1" ht="15" customHeight="1">
      <c r="B59" s="65"/>
      <c r="C59" s="118"/>
      <c r="D59" s="118"/>
    </row>
    <row r="60" spans="1:5" s="5" customFormat="1" ht="15" customHeight="1">
      <c r="B60" s="65"/>
      <c r="C60" s="118"/>
      <c r="D60" s="118"/>
    </row>
    <row r="61" spans="1:5" s="5" customFormat="1" ht="15" customHeight="1">
      <c r="B61" s="65"/>
      <c r="C61" s="118"/>
      <c r="D61" s="118"/>
    </row>
    <row r="62" spans="1:5" s="5" customFormat="1" ht="15" customHeight="1">
      <c r="B62" s="65"/>
      <c r="C62" s="118"/>
      <c r="D62" s="118"/>
    </row>
    <row r="63" spans="1:5" s="5" customFormat="1" ht="15" customHeight="1">
      <c r="B63" s="65"/>
      <c r="C63" s="118"/>
      <c r="D63" s="118"/>
    </row>
    <row r="64" spans="1:5" s="5" customFormat="1" ht="15" customHeight="1">
      <c r="B64" s="65"/>
      <c r="C64" s="118"/>
      <c r="D64" s="118"/>
    </row>
    <row r="65" spans="2:4" s="5" customFormat="1" ht="15" customHeight="1">
      <c r="B65" s="65"/>
      <c r="C65" s="118"/>
      <c r="D65" s="118"/>
    </row>
    <row r="66" spans="2:4" s="5" customFormat="1" ht="15" customHeight="1">
      <c r="B66" s="65"/>
      <c r="C66" s="118"/>
      <c r="D66" s="118"/>
    </row>
    <row r="67" spans="2:4" s="5" customFormat="1" ht="15" customHeight="1">
      <c r="B67" s="65"/>
      <c r="C67" s="118"/>
      <c r="D67" s="118"/>
    </row>
    <row r="68" spans="2:4" s="5" customFormat="1" ht="15" customHeight="1">
      <c r="B68" s="65"/>
      <c r="C68" s="118"/>
      <c r="D68" s="118"/>
    </row>
    <row r="69" spans="2:4" s="5" customFormat="1" ht="15" customHeight="1">
      <c r="B69" s="65"/>
      <c r="C69" s="118"/>
      <c r="D69" s="118"/>
    </row>
    <row r="70" spans="2:4" s="5" customFormat="1" ht="15" customHeight="1">
      <c r="B70" s="65"/>
      <c r="C70" s="118"/>
      <c r="D70" s="118"/>
    </row>
    <row r="71" spans="2:4" s="5" customFormat="1" ht="15" customHeight="1">
      <c r="B71" s="65"/>
      <c r="C71" s="118"/>
      <c r="D71" s="118"/>
    </row>
    <row r="72" spans="2:4" s="5" customFormat="1" ht="15" customHeight="1">
      <c r="B72" s="65"/>
      <c r="C72" s="118"/>
      <c r="D72" s="118"/>
    </row>
    <row r="73" spans="2:4" s="5" customFormat="1" ht="15" customHeight="1">
      <c r="B73" s="65"/>
      <c r="C73" s="118"/>
      <c r="D73" s="118"/>
    </row>
    <row r="74" spans="2:4" s="5" customFormat="1" ht="15" customHeight="1">
      <c r="B74" s="65"/>
      <c r="C74" s="118"/>
      <c r="D74" s="118"/>
    </row>
    <row r="75" spans="2:4" s="5" customFormat="1" ht="15" customHeight="1">
      <c r="B75" s="65"/>
      <c r="C75" s="118"/>
      <c r="D75" s="118"/>
    </row>
    <row r="76" spans="2:4" s="5" customFormat="1" ht="15" customHeight="1">
      <c r="B76" s="65"/>
      <c r="C76" s="118"/>
      <c r="D76" s="118"/>
    </row>
    <row r="77" spans="2:4" s="5" customFormat="1" ht="15" customHeight="1">
      <c r="B77" s="65"/>
      <c r="C77" s="118"/>
      <c r="D77" s="118"/>
    </row>
    <row r="78" spans="2:4" s="5" customFormat="1" ht="15" customHeight="1">
      <c r="B78" s="65"/>
      <c r="C78" s="118"/>
      <c r="D78" s="118"/>
    </row>
    <row r="79" spans="2:4" s="5" customFormat="1" ht="15" customHeight="1">
      <c r="B79" s="65"/>
      <c r="C79" s="118"/>
      <c r="D79" s="118"/>
    </row>
    <row r="80" spans="2:4" s="5" customFormat="1" ht="15" customHeight="1">
      <c r="B80" s="65"/>
      <c r="C80" s="118"/>
      <c r="D80" s="118"/>
    </row>
    <row r="81" spans="2:4" s="5" customFormat="1" ht="15" customHeight="1">
      <c r="B81" s="65"/>
      <c r="C81" s="118"/>
      <c r="D81" s="118"/>
    </row>
    <row r="82" spans="2:4" s="5" customFormat="1" ht="15" customHeight="1">
      <c r="B82" s="65"/>
      <c r="C82" s="118"/>
      <c r="D82" s="118"/>
    </row>
    <row r="83" spans="2:4" s="5" customFormat="1" ht="15" customHeight="1">
      <c r="B83" s="65"/>
      <c r="C83" s="118"/>
      <c r="D83" s="118"/>
    </row>
    <row r="84" spans="2:4" s="5" customFormat="1" ht="15" customHeight="1">
      <c r="B84" s="65"/>
      <c r="C84" s="118"/>
      <c r="D84" s="118"/>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9" orientation="portrait" r:id="rId3"/>
  <headerFooter scaleWithDoc="0">
    <oddHeader>&amp;LVirksomhetsregnskap for bruttobudsjetterte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67"/>
  <sheetViews>
    <sheetView zoomScaleNormal="100" workbookViewId="0"/>
  </sheetViews>
  <sheetFormatPr baseColWidth="10" defaultColWidth="11.44140625" defaultRowHeight="15" customHeight="1"/>
  <cols>
    <col min="1" max="1" width="75.88671875" style="249" customWidth="1"/>
    <col min="2" max="2" width="10.6640625" style="250" customWidth="1"/>
    <col min="3" max="5" width="15.6640625" style="249" customWidth="1"/>
    <col min="6" max="16384" width="11.44140625" style="249"/>
  </cols>
  <sheetData>
    <row r="1" spans="1:5" ht="15" customHeight="1">
      <c r="A1" s="1" t="s">
        <v>117</v>
      </c>
      <c r="C1" s="251"/>
      <c r="D1" s="251"/>
    </row>
    <row r="2" spans="1:5" ht="15" customHeight="1">
      <c r="C2" s="251"/>
      <c r="D2" s="251"/>
    </row>
    <row r="3" spans="1:5" s="20" customFormat="1" ht="15" customHeight="1">
      <c r="A3" s="252"/>
      <c r="B3" s="9" t="s">
        <v>4</v>
      </c>
      <c r="C3" s="10">
        <f>Resultatregnskap!C3</f>
        <v>44804</v>
      </c>
      <c r="D3" s="10">
        <f>Resultatregnskap!D3</f>
        <v>44439</v>
      </c>
      <c r="E3" s="10">
        <f>Resultatregnskap!E3</f>
        <v>44561</v>
      </c>
    </row>
    <row r="4" spans="1:5" ht="15" customHeight="1">
      <c r="A4" s="2" t="s">
        <v>155</v>
      </c>
      <c r="B4" s="77"/>
      <c r="C4" s="253"/>
      <c r="D4" s="253"/>
      <c r="E4" s="253"/>
    </row>
    <row r="5" spans="1:5" s="5" customFormat="1" ht="15" customHeight="1">
      <c r="A5" s="11"/>
      <c r="B5" s="77"/>
      <c r="C5" s="69"/>
      <c r="D5" s="69"/>
      <c r="E5" s="69"/>
    </row>
    <row r="6" spans="1:5" ht="15" customHeight="1">
      <c r="A6" s="2" t="s">
        <v>156</v>
      </c>
      <c r="B6" s="77"/>
      <c r="C6" s="108"/>
      <c r="D6" s="108"/>
      <c r="E6" s="108"/>
    </row>
    <row r="7" spans="1:5" s="5" customFormat="1" ht="15" customHeight="1">
      <c r="A7" s="13"/>
      <c r="B7" s="77"/>
      <c r="C7" s="69"/>
      <c r="D7" s="69"/>
      <c r="E7" s="69"/>
    </row>
    <row r="8" spans="1:5" ht="15" customHeight="1">
      <c r="A8" s="2" t="s">
        <v>157</v>
      </c>
      <c r="B8" s="77"/>
      <c r="C8" s="108"/>
      <c r="D8" s="108"/>
      <c r="E8" s="108"/>
    </row>
    <row r="9" spans="1:5" s="5" customFormat="1" ht="15" customHeight="1">
      <c r="A9" s="74" t="s">
        <v>158</v>
      </c>
      <c r="B9" s="77"/>
      <c r="C9" s="69">
        <v>0</v>
      </c>
      <c r="D9" s="69">
        <v>0</v>
      </c>
      <c r="E9" s="69">
        <v>0</v>
      </c>
    </row>
    <row r="10" spans="1:5" s="5" customFormat="1" ht="15" customHeight="1">
      <c r="A10" s="11"/>
      <c r="B10" s="77"/>
      <c r="C10" s="69"/>
      <c r="D10" s="69"/>
      <c r="E10" s="69"/>
    </row>
    <row r="11" spans="1:5" ht="15" customHeight="1">
      <c r="A11" s="2" t="s">
        <v>159</v>
      </c>
      <c r="B11" s="77"/>
      <c r="C11" s="108"/>
      <c r="D11" s="108"/>
      <c r="E11" s="108"/>
    </row>
    <row r="12" spans="1:5" s="5" customFormat="1" ht="15" customHeight="1">
      <c r="A12" s="71" t="s">
        <v>160</v>
      </c>
      <c r="B12" s="77">
        <v>7</v>
      </c>
      <c r="C12" s="69"/>
      <c r="D12" s="69"/>
      <c r="E12" s="69"/>
    </row>
    <row r="13" spans="1:5" s="5" customFormat="1" ht="15" customHeight="1">
      <c r="A13" s="74" t="s">
        <v>161</v>
      </c>
      <c r="B13" s="77"/>
      <c r="C13" s="69">
        <f>SUM(C12:C12)</f>
        <v>0</v>
      </c>
      <c r="D13" s="69">
        <f>SUM(D12:D12)</f>
        <v>0</v>
      </c>
      <c r="E13" s="69">
        <f>SUM(E12:E12)</f>
        <v>0</v>
      </c>
    </row>
    <row r="14" spans="1:5" s="5" customFormat="1" ht="15" customHeight="1">
      <c r="A14" s="74"/>
      <c r="B14" s="77"/>
      <c r="C14" s="69"/>
      <c r="D14" s="69"/>
      <c r="E14" s="69"/>
    </row>
    <row r="15" spans="1:5" ht="15" customHeight="1">
      <c r="A15" s="2" t="s">
        <v>162</v>
      </c>
      <c r="B15" s="77"/>
      <c r="C15" s="109">
        <f>C9+C13</f>
        <v>0</v>
      </c>
      <c r="D15" s="109">
        <f t="shared" ref="D15:E15" si="0">D9+D13</f>
        <v>0</v>
      </c>
      <c r="E15" s="109">
        <f t="shared" si="0"/>
        <v>0</v>
      </c>
    </row>
    <row r="16" spans="1:5" s="5" customFormat="1" ht="15" customHeight="1">
      <c r="A16" s="11"/>
      <c r="B16" s="77"/>
      <c r="C16" s="69"/>
      <c r="D16" s="69"/>
      <c r="E16" s="69"/>
    </row>
    <row r="17" spans="1:5" ht="15" customHeight="1">
      <c r="A17" s="2" t="s">
        <v>163</v>
      </c>
      <c r="B17" s="77"/>
      <c r="C17" s="108"/>
      <c r="D17" s="108"/>
      <c r="E17" s="108"/>
    </row>
    <row r="18" spans="1:5" s="5" customFormat="1" ht="15" customHeight="1">
      <c r="A18" s="11"/>
      <c r="B18" s="77"/>
      <c r="C18" s="69"/>
      <c r="D18" s="69"/>
      <c r="E18" s="69"/>
    </row>
    <row r="19" spans="1:5" ht="15" customHeight="1">
      <c r="A19" s="2" t="s">
        <v>164</v>
      </c>
      <c r="B19" s="77"/>
      <c r="C19" s="108"/>
      <c r="D19" s="108"/>
      <c r="E19" s="108"/>
    </row>
    <row r="20" spans="1:5" s="5" customFormat="1" ht="15" customHeight="1">
      <c r="A20" s="71" t="s">
        <v>165</v>
      </c>
      <c r="B20" s="77"/>
      <c r="C20" s="69"/>
      <c r="D20" s="69"/>
      <c r="E20" s="69"/>
    </row>
    <row r="21" spans="1:5" s="5" customFormat="1" ht="15" customHeight="1">
      <c r="A21" s="305" t="s">
        <v>166</v>
      </c>
      <c r="B21" s="77"/>
      <c r="C21" s="69">
        <f>SUM(C20)</f>
        <v>0</v>
      </c>
      <c r="D21" s="69">
        <f>SUM(D20)</f>
        <v>0</v>
      </c>
      <c r="E21" s="69">
        <f>SUM(E20)</f>
        <v>0</v>
      </c>
    </row>
    <row r="22" spans="1:5" s="5" customFormat="1" ht="15" customHeight="1">
      <c r="A22" s="11"/>
      <c r="B22" s="77"/>
      <c r="C22" s="69"/>
      <c r="D22" s="69"/>
      <c r="E22" s="69"/>
    </row>
    <row r="23" spans="1:5" ht="15" customHeight="1">
      <c r="A23" s="2" t="s">
        <v>167</v>
      </c>
      <c r="B23" s="77"/>
      <c r="C23" s="108"/>
      <c r="D23" s="108"/>
      <c r="E23" s="108"/>
    </row>
    <row r="24" spans="1:5" s="5" customFormat="1" ht="15" customHeight="1">
      <c r="A24" s="71" t="s">
        <v>168</v>
      </c>
      <c r="B24" s="77"/>
      <c r="C24" s="69"/>
      <c r="D24" s="69"/>
      <c r="E24" s="69"/>
    </row>
    <row r="25" spans="1:5" s="5" customFormat="1" ht="15" customHeight="1">
      <c r="A25" s="74" t="s">
        <v>169</v>
      </c>
      <c r="B25" s="77"/>
      <c r="C25" s="69">
        <f>SUM(C24)</f>
        <v>0</v>
      </c>
      <c r="D25" s="69">
        <f>SUM(D24)</f>
        <v>0</v>
      </c>
      <c r="E25" s="69">
        <f>SUM(E24)</f>
        <v>0</v>
      </c>
    </row>
    <row r="26" spans="1:5" s="5" customFormat="1" ht="15" customHeight="1">
      <c r="A26" s="11"/>
      <c r="B26" s="77"/>
      <c r="C26" s="69"/>
      <c r="D26" s="69"/>
      <c r="E26" s="69"/>
    </row>
    <row r="27" spans="1:5" ht="15" customHeight="1">
      <c r="A27" s="2" t="s">
        <v>170</v>
      </c>
      <c r="B27" s="77"/>
      <c r="C27" s="108"/>
      <c r="D27" s="108"/>
      <c r="E27" s="108"/>
    </row>
    <row r="28" spans="1:5" s="5" customFormat="1" ht="15" customHeight="1">
      <c r="A28" s="71" t="s">
        <v>171</v>
      </c>
      <c r="B28" s="77"/>
      <c r="C28" s="69"/>
      <c r="D28" s="69"/>
      <c r="E28" s="69"/>
    </row>
    <row r="29" spans="1:5" s="5" customFormat="1" ht="15" customHeight="1">
      <c r="A29" s="71" t="s">
        <v>172</v>
      </c>
      <c r="B29" s="77"/>
      <c r="C29" s="69"/>
      <c r="D29" s="69"/>
      <c r="E29" s="69"/>
    </row>
    <row r="30" spans="1:5" s="5" customFormat="1" ht="15" customHeight="1">
      <c r="A30" s="71" t="s">
        <v>81</v>
      </c>
      <c r="B30" s="77"/>
      <c r="C30" s="69"/>
      <c r="D30" s="69"/>
      <c r="E30" s="69"/>
    </row>
    <row r="31" spans="1:5" s="5" customFormat="1" ht="15" customHeight="1">
      <c r="A31" s="71" t="s">
        <v>173</v>
      </c>
      <c r="B31" s="77"/>
      <c r="C31" s="69"/>
      <c r="D31" s="69"/>
      <c r="E31" s="69"/>
    </row>
    <row r="32" spans="1:5" s="5" customFormat="1" ht="15" customHeight="1">
      <c r="A32" s="71" t="s">
        <v>174</v>
      </c>
      <c r="B32" s="77">
        <v>13</v>
      </c>
      <c r="C32" s="69"/>
      <c r="D32" s="69"/>
      <c r="E32" s="69"/>
    </row>
    <row r="33" spans="1:5" s="5" customFormat="1" ht="15" customHeight="1">
      <c r="A33" s="71" t="s">
        <v>175</v>
      </c>
      <c r="B33" s="77">
        <v>16</v>
      </c>
      <c r="C33" s="69"/>
      <c r="D33" s="69"/>
      <c r="E33" s="69"/>
    </row>
    <row r="34" spans="1:5" s="5" customFormat="1" ht="15" customHeight="1">
      <c r="A34" s="74" t="s">
        <v>176</v>
      </c>
      <c r="B34" s="77"/>
      <c r="C34" s="69">
        <f>SUM(C28:C33)</f>
        <v>0</v>
      </c>
      <c r="D34" s="69">
        <f>SUM(D28:D33)</f>
        <v>0</v>
      </c>
      <c r="E34" s="69">
        <f>SUM(E28:E33)</f>
        <v>0</v>
      </c>
    </row>
    <row r="35" spans="1:5" s="5" customFormat="1" ht="15" customHeight="1">
      <c r="A35" s="11"/>
      <c r="B35" s="77"/>
      <c r="C35" s="69"/>
      <c r="D35" s="69"/>
      <c r="E35" s="69"/>
    </row>
    <row r="36" spans="1:5" ht="15" customHeight="1">
      <c r="A36" s="4" t="s">
        <v>177</v>
      </c>
      <c r="B36" s="77"/>
      <c r="C36" s="109">
        <f>C21+C25+C34</f>
        <v>0</v>
      </c>
      <c r="D36" s="109">
        <f>D21+D25+D34</f>
        <v>0</v>
      </c>
      <c r="E36" s="109">
        <f>E21+E25+E34</f>
        <v>0</v>
      </c>
    </row>
    <row r="37" spans="1:5" s="5" customFormat="1" ht="15" customHeight="1">
      <c r="A37" s="11"/>
      <c r="B37" s="77"/>
      <c r="C37" s="69"/>
      <c r="D37" s="69"/>
      <c r="E37" s="69"/>
    </row>
    <row r="38" spans="1:5" ht="15" customHeight="1">
      <c r="A38" s="2" t="s">
        <v>178</v>
      </c>
      <c r="B38" s="77"/>
      <c r="C38" s="109">
        <f>C15+C36</f>
        <v>0</v>
      </c>
      <c r="D38" s="109">
        <f>D15+D36</f>
        <v>0</v>
      </c>
      <c r="E38" s="109">
        <f>E15+E36</f>
        <v>0</v>
      </c>
    </row>
    <row r="39" spans="1:5" s="5" customFormat="1" ht="15" customHeight="1">
      <c r="A39" s="257"/>
      <c r="B39" s="77"/>
      <c r="C39" s="257"/>
      <c r="D39" s="257"/>
      <c r="E39" s="257"/>
    </row>
    <row r="40" spans="1:5" ht="15" customHeight="1">
      <c r="A40" s="2" t="s">
        <v>179</v>
      </c>
      <c r="B40" s="77"/>
      <c r="C40" s="254"/>
      <c r="D40" s="254"/>
      <c r="E40" s="254"/>
    </row>
    <row r="41" spans="1:5" s="5" customFormat="1" ht="15" customHeight="1">
      <c r="A41" s="71" t="s">
        <v>180</v>
      </c>
      <c r="B41" s="77">
        <v>9</v>
      </c>
      <c r="C41" s="69"/>
      <c r="D41" s="69"/>
      <c r="E41" s="69"/>
    </row>
    <row r="42" spans="1:5" s="5" customFormat="1" ht="15" customHeight="1">
      <c r="A42" s="74" t="s">
        <v>181</v>
      </c>
      <c r="B42" s="77"/>
      <c r="C42" s="69">
        <f>SUM(C41)</f>
        <v>0</v>
      </c>
      <c r="D42" s="69">
        <f t="shared" ref="D42:E42" si="1">SUM(D41)</f>
        <v>0</v>
      </c>
      <c r="E42" s="69">
        <f t="shared" si="1"/>
        <v>0</v>
      </c>
    </row>
    <row r="43" spans="1:5" s="5" customFormat="1" ht="15" customHeight="1">
      <c r="A43" s="257"/>
      <c r="B43" s="77"/>
      <c r="C43" s="257"/>
      <c r="D43" s="257"/>
      <c r="E43" s="257"/>
    </row>
    <row r="44" spans="1:5" ht="15" customHeight="1">
      <c r="A44" s="2" t="s">
        <v>182</v>
      </c>
      <c r="B44" s="77"/>
      <c r="C44" s="109">
        <f>C38+C42</f>
        <v>0</v>
      </c>
      <c r="D44" s="109">
        <f t="shared" ref="D44:E44" si="2">D38+D42</f>
        <v>0</v>
      </c>
      <c r="E44" s="109">
        <f t="shared" si="2"/>
        <v>0</v>
      </c>
    </row>
    <row r="45" spans="1:5" s="5" customFormat="1" ht="15" customHeight="1">
      <c r="B45" s="65"/>
    </row>
    <row r="46" spans="1:5" s="5" customFormat="1" ht="15" customHeight="1">
      <c r="B46" s="65"/>
    </row>
    <row r="47" spans="1:5" s="5" customFormat="1" ht="15" customHeight="1">
      <c r="B47" s="65"/>
    </row>
    <row r="48" spans="1:5" s="5" customFormat="1" ht="15" customHeight="1">
      <c r="B48" s="65"/>
    </row>
    <row r="49" spans="2:2" s="5" customFormat="1" ht="15" customHeight="1">
      <c r="B49" s="65"/>
    </row>
    <row r="50" spans="2:2" s="5" customFormat="1" ht="15" customHeight="1">
      <c r="B50" s="65"/>
    </row>
    <row r="51" spans="2:2" s="5" customFormat="1" ht="15" customHeight="1">
      <c r="B51" s="65"/>
    </row>
    <row r="52" spans="2:2" s="5" customFormat="1" ht="15" customHeight="1">
      <c r="B52" s="65"/>
    </row>
    <row r="53" spans="2:2" s="5" customFormat="1" ht="15" customHeight="1">
      <c r="B53" s="65"/>
    </row>
    <row r="54" spans="2:2" s="5" customFormat="1" ht="15" customHeight="1">
      <c r="B54" s="65"/>
    </row>
    <row r="55" spans="2:2" s="5" customFormat="1" ht="15" customHeight="1">
      <c r="B55" s="65"/>
    </row>
    <row r="56" spans="2:2" s="5" customFormat="1" ht="15" customHeight="1">
      <c r="B56" s="65"/>
    </row>
    <row r="57" spans="2:2" s="5" customFormat="1" ht="15" customHeight="1">
      <c r="B57" s="65"/>
    </row>
    <row r="58" spans="2:2" s="5" customFormat="1" ht="15" customHeight="1">
      <c r="B58" s="65"/>
    </row>
    <row r="59" spans="2:2" s="5" customFormat="1" ht="15" customHeight="1">
      <c r="B59" s="65"/>
    </row>
    <row r="60" spans="2:2" s="5" customFormat="1" ht="15" customHeight="1">
      <c r="B60" s="65"/>
    </row>
    <row r="61" spans="2:2" s="5" customFormat="1" ht="15" customHeight="1">
      <c r="B61" s="65"/>
    </row>
    <row r="62" spans="2:2" s="5" customFormat="1" ht="15" customHeight="1">
      <c r="B62" s="65"/>
    </row>
    <row r="63" spans="2:2" s="5" customFormat="1" ht="15" customHeight="1">
      <c r="B63" s="65"/>
    </row>
    <row r="64" spans="2:2" s="5" customFormat="1" ht="15" customHeight="1">
      <c r="B64" s="65"/>
    </row>
    <row r="65" spans="2:2" s="5" customFormat="1" ht="15" customHeight="1">
      <c r="B65" s="65"/>
    </row>
    <row r="66" spans="2:2" s="5" customFormat="1" ht="15" customHeight="1">
      <c r="B66" s="65"/>
    </row>
    <row r="67" spans="2:2" s="5" customFormat="1" ht="15" customHeight="1">
      <c r="B67" s="65"/>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5" orientation="portrait" r:id="rId3"/>
  <headerFooter scaleWithDoc="0">
    <oddHeader>&amp;LVirksomhetsregnskap for bruttobudsjetterte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9"/>
  <sheetViews>
    <sheetView zoomScaleNormal="100" workbookViewId="0"/>
  </sheetViews>
  <sheetFormatPr baseColWidth="10" defaultColWidth="11.44140625" defaultRowHeight="15" customHeight="1"/>
  <cols>
    <col min="1" max="1" width="48" style="249" bestFit="1" customWidth="1"/>
    <col min="2" max="2" width="22.33203125" style="249" customWidth="1"/>
    <col min="3" max="3" width="5.6640625" style="249" customWidth="1"/>
    <col min="4" max="6" width="22.33203125" style="249" customWidth="1"/>
    <col min="7" max="8" width="23.88671875" style="249" customWidth="1"/>
    <col min="9" max="9" width="23.109375" style="249" customWidth="1"/>
    <col min="10" max="10" width="11.33203125" style="249" bestFit="1" customWidth="1"/>
    <col min="11" max="11" width="11.88671875" style="249" customWidth="1"/>
    <col min="12" max="16384" width="11.44140625" style="249"/>
  </cols>
  <sheetData>
    <row r="1" spans="1:5" ht="15" customHeight="1">
      <c r="A1" s="93" t="s">
        <v>183</v>
      </c>
      <c r="B1" s="188"/>
      <c r="C1" s="188"/>
      <c r="D1" s="188"/>
      <c r="E1" s="188"/>
    </row>
    <row r="2" spans="1:5" ht="13.2"/>
    <row r="3" spans="1:5" s="14" customFormat="1" ht="15" customHeight="1">
      <c r="B3" s="102">
        <f>Resultatregnskap!C3</f>
        <v>44804</v>
      </c>
      <c r="C3" s="102"/>
      <c r="D3" s="102">
        <f>Resultatregnskap!D3</f>
        <v>44439</v>
      </c>
      <c r="E3" s="102">
        <f>Resultatregnskap!E3</f>
        <v>44561</v>
      </c>
    </row>
    <row r="4" spans="1:5" s="14" customFormat="1" ht="15" customHeight="1">
      <c r="A4" s="14" t="s">
        <v>184</v>
      </c>
      <c r="B4" s="80"/>
      <c r="C4" s="80"/>
      <c r="D4" s="80"/>
      <c r="E4" s="80"/>
    </row>
    <row r="5" spans="1:5" s="20" customFormat="1" ht="15" customHeight="1">
      <c r="A5" s="5" t="s">
        <v>91</v>
      </c>
      <c r="B5" s="19">
        <v>0</v>
      </c>
      <c r="C5" s="19"/>
      <c r="D5" s="19">
        <v>0</v>
      </c>
      <c r="E5" s="19">
        <v>0</v>
      </c>
    </row>
    <row r="6" spans="1:5" s="20" customFormat="1" ht="15" customHeight="1">
      <c r="A6" s="5"/>
      <c r="B6" s="18"/>
      <c r="C6" s="18"/>
      <c r="D6" s="19"/>
      <c r="E6" s="19"/>
    </row>
    <row r="7" spans="1:5" s="14" customFormat="1" ht="15" customHeight="1">
      <c r="A7" s="101" t="s">
        <v>185</v>
      </c>
      <c r="B7" s="189">
        <f>SUM(B5:B6)</f>
        <v>0</v>
      </c>
      <c r="C7" s="189"/>
      <c r="D7" s="189">
        <f>SUM(D5:D6)</f>
        <v>0</v>
      </c>
      <c r="E7" s="189">
        <f>SUM(E5:E6)</f>
        <v>0</v>
      </c>
    </row>
    <row r="8" spans="1:5" s="14" customFormat="1" ht="15" customHeight="1">
      <c r="A8" s="15"/>
      <c r="B8" s="18"/>
      <c r="C8" s="18"/>
      <c r="D8" s="18"/>
      <c r="E8" s="18"/>
    </row>
    <row r="9" spans="1:5" s="14" customFormat="1" ht="15" customHeight="1">
      <c r="A9" s="15"/>
      <c r="B9" s="18"/>
      <c r="C9" s="18"/>
      <c r="D9" s="18"/>
      <c r="E9" s="18"/>
    </row>
    <row r="10" spans="1:5" s="14" customFormat="1" ht="15" customHeight="1">
      <c r="A10" s="15"/>
      <c r="B10" s="18"/>
      <c r="C10" s="18"/>
      <c r="D10" s="18"/>
      <c r="E10" s="18"/>
    </row>
    <row r="11" spans="1:5" s="14" customFormat="1" ht="15" customHeight="1">
      <c r="A11" s="15"/>
      <c r="B11" s="18"/>
      <c r="C11" s="18"/>
      <c r="D11" s="18"/>
      <c r="E11" s="18"/>
    </row>
    <row r="12" spans="1:5" s="14" customFormat="1" ht="15" customHeight="1">
      <c r="A12" s="15"/>
      <c r="B12" s="18"/>
      <c r="C12" s="18"/>
      <c r="D12" s="18"/>
      <c r="E12" s="18"/>
    </row>
    <row r="13" spans="1:5" s="14" customFormat="1" ht="15" customHeight="1">
      <c r="A13" s="15"/>
      <c r="B13" s="18"/>
      <c r="C13" s="18"/>
      <c r="D13" s="18"/>
      <c r="E13" s="18"/>
    </row>
    <row r="14" spans="1:5" s="14" customFormat="1" ht="15" customHeight="1">
      <c r="A14" s="15"/>
      <c r="B14" s="18"/>
      <c r="C14" s="18"/>
      <c r="D14" s="18"/>
      <c r="E14" s="18"/>
    </row>
    <row r="15" spans="1:5" s="14" customFormat="1" ht="15" customHeight="1">
      <c r="A15" s="15"/>
      <c r="B15" s="18"/>
      <c r="C15" s="18"/>
      <c r="D15" s="18"/>
      <c r="E15" s="18"/>
    </row>
    <row r="16" spans="1:5" s="20" customFormat="1" ht="15" customHeight="1">
      <c r="A16" s="14" t="s">
        <v>92</v>
      </c>
      <c r="B16" s="80"/>
      <c r="C16" s="80"/>
      <c r="D16" s="82"/>
      <c r="E16" s="82"/>
    </row>
    <row r="17" spans="1:5" s="20" customFormat="1" ht="15" customHeight="1">
      <c r="A17" s="5" t="s">
        <v>186</v>
      </c>
      <c r="B17" s="19">
        <v>0</v>
      </c>
      <c r="C17" s="19"/>
      <c r="D17" s="19">
        <v>0</v>
      </c>
      <c r="E17" s="19">
        <v>0</v>
      </c>
    </row>
    <row r="18" spans="1:5" s="20" customFormat="1" ht="15" customHeight="1">
      <c r="A18" s="5" t="s">
        <v>187</v>
      </c>
      <c r="B18" s="19">
        <v>0</v>
      </c>
      <c r="C18" s="19"/>
      <c r="D18" s="19">
        <v>0</v>
      </c>
      <c r="E18" s="19">
        <v>0</v>
      </c>
    </row>
    <row r="19" spans="1:5" s="20" customFormat="1" ht="15" customHeight="1">
      <c r="A19" s="5" t="s">
        <v>188</v>
      </c>
      <c r="B19" s="19">
        <v>0</v>
      </c>
      <c r="C19" s="19"/>
      <c r="D19" s="19">
        <v>0</v>
      </c>
      <c r="E19" s="19">
        <v>0</v>
      </c>
    </row>
    <row r="20" spans="1:5" s="20" customFormat="1" ht="15" customHeight="1">
      <c r="A20" s="17"/>
      <c r="B20" s="19"/>
      <c r="C20" s="19"/>
      <c r="D20" s="19"/>
      <c r="E20" s="19"/>
    </row>
    <row r="21" spans="1:5" s="14" customFormat="1" ht="15" customHeight="1">
      <c r="A21" s="101" t="s">
        <v>189</v>
      </c>
      <c r="B21" s="189">
        <f>SUM(B17:B19)</f>
        <v>0</v>
      </c>
      <c r="C21" s="189"/>
      <c r="D21" s="189">
        <f>SUM(D17:D19)</f>
        <v>0</v>
      </c>
      <c r="E21" s="189">
        <f>SUM(E17:E19)</f>
        <v>0</v>
      </c>
    </row>
    <row r="22" spans="1:5" s="20" customFormat="1" ht="15" customHeight="1">
      <c r="A22" s="17"/>
      <c r="B22" s="19"/>
      <c r="C22" s="19"/>
      <c r="D22" s="19"/>
      <c r="E22" s="19"/>
    </row>
    <row r="23" spans="1:5" s="14" customFormat="1" ht="15" customHeight="1">
      <c r="A23" s="14" t="s">
        <v>93</v>
      </c>
      <c r="B23" s="80"/>
      <c r="C23" s="80"/>
      <c r="D23" s="80"/>
      <c r="E23" s="80"/>
    </row>
    <row r="24" spans="1:5" s="20" customFormat="1" ht="15" customHeight="1">
      <c r="A24" s="5" t="s">
        <v>190</v>
      </c>
      <c r="B24" s="19">
        <v>0</v>
      </c>
      <c r="C24" s="19"/>
      <c r="D24" s="19">
        <v>0</v>
      </c>
      <c r="E24" s="19">
        <v>0</v>
      </c>
    </row>
    <row r="25" spans="1:5" s="20" customFormat="1" ht="15" customHeight="1">
      <c r="A25" s="5" t="s">
        <v>191</v>
      </c>
      <c r="B25" s="19">
        <v>0</v>
      </c>
      <c r="C25" s="19"/>
      <c r="D25" s="19">
        <v>0</v>
      </c>
      <c r="E25" s="19">
        <v>0</v>
      </c>
    </row>
    <row r="26" spans="1:5" s="20" customFormat="1" ht="15" customHeight="1">
      <c r="A26" s="5" t="s">
        <v>192</v>
      </c>
      <c r="B26" s="19">
        <v>0</v>
      </c>
      <c r="C26" s="19"/>
      <c r="D26" s="19">
        <v>0</v>
      </c>
      <c r="E26" s="19">
        <v>0</v>
      </c>
    </row>
    <row r="27" spans="1:5" s="20" customFormat="1" ht="15" customHeight="1">
      <c r="A27" s="5"/>
      <c r="B27" s="19"/>
      <c r="C27" s="19"/>
      <c r="D27" s="19"/>
      <c r="E27" s="19"/>
    </row>
    <row r="28" spans="1:5" s="14" customFormat="1" ht="15" customHeight="1">
      <c r="A28" s="101" t="s">
        <v>193</v>
      </c>
      <c r="B28" s="189">
        <f>SUM(B24:B27)</f>
        <v>0</v>
      </c>
      <c r="C28" s="189"/>
      <c r="D28" s="189">
        <f>SUM(D24:D27)</f>
        <v>0</v>
      </c>
      <c r="E28" s="189">
        <f>SUM(E24:E27)</f>
        <v>0</v>
      </c>
    </row>
    <row r="29" spans="1:5" s="79" customFormat="1" ht="15" customHeight="1">
      <c r="A29" s="21"/>
      <c r="B29" s="81"/>
      <c r="C29" s="81"/>
      <c r="D29" s="81"/>
      <c r="E29" s="81"/>
    </row>
    <row r="30" spans="1:5" s="20" customFormat="1" ht="15" customHeight="1">
      <c r="A30" s="14" t="s">
        <v>94</v>
      </c>
      <c r="B30" s="18"/>
      <c r="C30" s="18"/>
      <c r="D30" s="19"/>
      <c r="E30" s="19"/>
    </row>
    <row r="31" spans="1:5" s="20" customFormat="1" ht="15" customHeight="1">
      <c r="A31" s="5" t="s">
        <v>194</v>
      </c>
      <c r="B31" s="19">
        <v>0</v>
      </c>
      <c r="C31" s="19"/>
      <c r="D31" s="19">
        <v>0</v>
      </c>
      <c r="E31" s="19">
        <v>0</v>
      </c>
    </row>
    <row r="32" spans="1:5" s="20" customFormat="1" ht="15" customHeight="1">
      <c r="A32" s="5" t="s">
        <v>195</v>
      </c>
      <c r="B32" s="19">
        <v>0</v>
      </c>
      <c r="C32" s="19"/>
      <c r="D32" s="19">
        <v>0</v>
      </c>
      <c r="E32" s="19">
        <v>0</v>
      </c>
    </row>
    <row r="33" spans="1:6" s="20" customFormat="1" ht="15" customHeight="1">
      <c r="A33" s="5" t="s">
        <v>196</v>
      </c>
      <c r="B33" s="19">
        <v>0</v>
      </c>
      <c r="C33" s="19"/>
      <c r="D33" s="19">
        <v>0</v>
      </c>
      <c r="E33" s="19">
        <v>0</v>
      </c>
    </row>
    <row r="34" spans="1:6" s="14" customFormat="1" ht="15" customHeight="1">
      <c r="A34" s="5"/>
      <c r="B34" s="18"/>
      <c r="C34" s="18"/>
      <c r="D34" s="19"/>
      <c r="E34" s="19"/>
    </row>
    <row r="35" spans="1:6" s="20" customFormat="1" ht="15" customHeight="1">
      <c r="A35" s="101" t="s">
        <v>197</v>
      </c>
      <c r="B35" s="189">
        <f>SUM(B31:B34)</f>
        <v>0</v>
      </c>
      <c r="C35" s="189"/>
      <c r="D35" s="189">
        <f>SUM(D31:D34)</f>
        <v>0</v>
      </c>
      <c r="E35" s="189">
        <f>SUM(E31:E34)</f>
        <v>0</v>
      </c>
    </row>
    <row r="36" spans="1:6" s="20" customFormat="1" ht="15" customHeight="1"/>
    <row r="37" spans="1:6" s="20" customFormat="1" ht="15" customHeight="1">
      <c r="A37" s="14" t="s">
        <v>95</v>
      </c>
      <c r="B37" s="18"/>
      <c r="C37" s="18"/>
      <c r="D37" s="19"/>
      <c r="E37" s="19"/>
    </row>
    <row r="38" spans="1:6" s="20" customFormat="1" ht="15" customHeight="1">
      <c r="A38" s="5" t="s">
        <v>198</v>
      </c>
      <c r="B38" s="19">
        <v>0</v>
      </c>
      <c r="C38" s="19"/>
      <c r="D38" s="19">
        <v>0</v>
      </c>
      <c r="E38" s="19">
        <v>0</v>
      </c>
    </row>
    <row r="39" spans="1:6" s="20" customFormat="1" ht="15" customHeight="1">
      <c r="A39" s="5" t="s">
        <v>199</v>
      </c>
      <c r="B39" s="19">
        <v>0</v>
      </c>
      <c r="C39" s="19"/>
      <c r="D39" s="19">
        <v>0</v>
      </c>
      <c r="E39" s="19">
        <v>0</v>
      </c>
    </row>
    <row r="40" spans="1:6" s="20" customFormat="1" ht="15" customHeight="1">
      <c r="A40" s="5" t="s">
        <v>200</v>
      </c>
      <c r="B40" s="19">
        <v>0</v>
      </c>
      <c r="C40" s="19"/>
      <c r="D40" s="19">
        <v>0</v>
      </c>
      <c r="E40" s="19">
        <v>0</v>
      </c>
    </row>
    <row r="41" spans="1:6" s="20" customFormat="1" ht="15" customHeight="1">
      <c r="A41" s="5"/>
      <c r="B41" s="19"/>
      <c r="C41" s="19"/>
      <c r="D41" s="19"/>
      <c r="E41" s="19"/>
    </row>
    <row r="42" spans="1:6" s="14" customFormat="1" ht="15" customHeight="1">
      <c r="A42" s="101" t="s">
        <v>201</v>
      </c>
      <c r="B42" s="189">
        <f>SUM(B38:B41)</f>
        <v>0</v>
      </c>
      <c r="C42" s="189"/>
      <c r="D42" s="189">
        <f>SUM(D38:D41)</f>
        <v>0</v>
      </c>
      <c r="E42" s="189">
        <f>SUM(E38:E41)</f>
        <v>0</v>
      </c>
    </row>
    <row r="43" spans="1:6" s="20" customFormat="1" ht="15" customHeight="1">
      <c r="A43" s="5"/>
      <c r="B43" s="18"/>
      <c r="C43" s="18"/>
      <c r="D43" s="19"/>
      <c r="E43" s="19"/>
    </row>
    <row r="44" spans="1:6" s="20" customFormat="1" ht="15" customHeight="1">
      <c r="A44" s="83" t="s">
        <v>96</v>
      </c>
      <c r="B44" s="187">
        <f>B7+B28+B21+B35+B42</f>
        <v>0</v>
      </c>
      <c r="C44" s="187"/>
      <c r="D44" s="187">
        <f>D7+D28+D21+D35+D42</f>
        <v>0</v>
      </c>
      <c r="E44" s="187">
        <f>E7+E28+E21+E35+E42</f>
        <v>0</v>
      </c>
    </row>
    <row r="46" spans="1:6" ht="15" customHeight="1">
      <c r="A46" s="20"/>
      <c r="B46" s="20"/>
      <c r="C46" s="20"/>
      <c r="D46" s="20"/>
      <c r="E46" s="20"/>
      <c r="F46" s="20"/>
    </row>
    <row r="47" spans="1:6" ht="15" customHeight="1">
      <c r="A47" s="20"/>
      <c r="B47" s="20"/>
      <c r="C47" s="20"/>
      <c r="D47" s="20"/>
      <c r="E47" s="20"/>
      <c r="F47" s="20"/>
    </row>
    <row r="48" spans="1:6" ht="15" customHeight="1">
      <c r="A48" s="20"/>
      <c r="B48" s="20"/>
      <c r="C48" s="20"/>
      <c r="D48" s="20"/>
      <c r="E48" s="20"/>
      <c r="F48" s="20"/>
    </row>
    <row r="49" spans="1:6" ht="15" customHeight="1">
      <c r="A49" s="20"/>
      <c r="B49" s="20"/>
      <c r="C49" s="20"/>
      <c r="D49" s="20"/>
      <c r="E49" s="20"/>
      <c r="F49" s="20"/>
    </row>
    <row r="50" spans="1:6" ht="15" customHeight="1">
      <c r="A50" s="20"/>
      <c r="B50" s="20"/>
      <c r="C50" s="20"/>
      <c r="D50" s="20"/>
      <c r="E50" s="20"/>
      <c r="F50" s="20"/>
    </row>
    <row r="51" spans="1:6" ht="15" customHeight="1">
      <c r="A51" s="20"/>
      <c r="B51" s="20"/>
      <c r="C51" s="20"/>
      <c r="D51" s="20"/>
      <c r="E51" s="20"/>
      <c r="F51" s="20"/>
    </row>
    <row r="52" spans="1:6" ht="15" customHeight="1">
      <c r="A52" s="20"/>
      <c r="B52" s="20"/>
      <c r="C52" s="20"/>
      <c r="D52" s="20"/>
      <c r="E52" s="20"/>
      <c r="F52" s="20"/>
    </row>
    <row r="53" spans="1:6" ht="15" customHeight="1">
      <c r="A53" s="20"/>
      <c r="B53" s="20"/>
      <c r="C53" s="20"/>
      <c r="D53" s="20"/>
      <c r="E53" s="20"/>
      <c r="F53" s="20"/>
    </row>
    <row r="54" spans="1:6" ht="15" customHeight="1">
      <c r="A54" s="20"/>
      <c r="B54" s="20"/>
      <c r="C54" s="20"/>
      <c r="D54" s="20"/>
      <c r="E54" s="20"/>
      <c r="F54" s="20"/>
    </row>
    <row r="55" spans="1:6" ht="15" customHeight="1">
      <c r="A55" s="20"/>
      <c r="B55" s="20"/>
      <c r="C55" s="20"/>
      <c r="D55" s="20"/>
      <c r="E55" s="20"/>
      <c r="F55" s="20"/>
    </row>
    <row r="56" spans="1:6" ht="15" customHeight="1">
      <c r="A56" s="20"/>
      <c r="B56" s="20"/>
      <c r="C56" s="20"/>
      <c r="D56" s="20"/>
      <c r="E56" s="20"/>
      <c r="F56" s="20"/>
    </row>
    <row r="57" spans="1:6" ht="15" customHeight="1">
      <c r="A57" s="20"/>
      <c r="B57" s="20"/>
      <c r="C57" s="20"/>
      <c r="D57" s="20"/>
      <c r="E57" s="20"/>
      <c r="F57" s="20"/>
    </row>
    <row r="58" spans="1:6" ht="15" customHeight="1">
      <c r="A58" s="20"/>
      <c r="B58" s="20"/>
      <c r="C58" s="20"/>
      <c r="D58" s="20"/>
      <c r="E58" s="20"/>
      <c r="F58" s="20"/>
    </row>
    <row r="59" spans="1:6" ht="15" customHeight="1">
      <c r="A59" s="20"/>
      <c r="B59" s="20"/>
      <c r="C59" s="20"/>
      <c r="D59" s="20"/>
      <c r="E59" s="20"/>
      <c r="F59" s="20"/>
    </row>
    <row r="60" spans="1:6" ht="15" customHeight="1">
      <c r="A60" s="20"/>
      <c r="B60" s="20"/>
      <c r="C60" s="20"/>
      <c r="D60" s="20"/>
      <c r="E60" s="20"/>
      <c r="F60" s="20"/>
    </row>
    <row r="61" spans="1:6" ht="15" customHeight="1">
      <c r="A61" s="20"/>
      <c r="B61" s="20"/>
      <c r="C61" s="20"/>
      <c r="D61" s="20"/>
      <c r="E61" s="20"/>
      <c r="F61" s="20"/>
    </row>
    <row r="62" spans="1:6" ht="15" customHeight="1">
      <c r="A62" s="20"/>
      <c r="B62" s="20"/>
      <c r="C62" s="20"/>
      <c r="D62" s="20"/>
      <c r="E62" s="20"/>
      <c r="F62" s="20"/>
    </row>
    <row r="63" spans="1:6" ht="15" customHeight="1">
      <c r="A63" s="20"/>
      <c r="B63" s="20"/>
      <c r="C63" s="20"/>
      <c r="D63" s="20"/>
      <c r="E63" s="20"/>
      <c r="F63" s="20"/>
    </row>
    <row r="64" spans="1:6" ht="15" customHeight="1">
      <c r="A64" s="20"/>
      <c r="B64" s="20"/>
      <c r="C64" s="20"/>
      <c r="D64" s="20"/>
      <c r="E64" s="20"/>
      <c r="F64" s="20"/>
    </row>
    <row r="65" spans="1:6" ht="15" customHeight="1">
      <c r="A65" s="20"/>
      <c r="B65" s="20"/>
      <c r="C65" s="20"/>
      <c r="D65" s="20"/>
      <c r="E65" s="20"/>
      <c r="F65" s="20"/>
    </row>
    <row r="66" spans="1:6" ht="15" customHeight="1">
      <c r="A66" s="20"/>
      <c r="B66" s="20"/>
      <c r="C66" s="20"/>
      <c r="D66" s="20"/>
      <c r="E66" s="20"/>
      <c r="F66" s="20"/>
    </row>
    <row r="67" spans="1:6" ht="15" customHeight="1">
      <c r="A67" s="20"/>
      <c r="B67" s="20"/>
      <c r="C67" s="20"/>
      <c r="D67" s="20"/>
      <c r="E67" s="20"/>
      <c r="F67" s="20"/>
    </row>
    <row r="68" spans="1:6" ht="15" customHeight="1">
      <c r="A68" s="20"/>
      <c r="B68" s="20"/>
      <c r="C68" s="20"/>
      <c r="D68" s="20"/>
      <c r="E68" s="20"/>
      <c r="F68" s="20"/>
    </row>
    <row r="69" spans="1:6" ht="15" customHeight="1">
      <c r="A69" s="20"/>
      <c r="B69" s="20"/>
      <c r="C69" s="20"/>
      <c r="D69" s="20"/>
      <c r="E69" s="20"/>
      <c r="F69" s="20"/>
    </row>
  </sheetData>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zoomScale="110" zoomScaleNormal="110" workbookViewId="0"/>
  </sheetViews>
  <sheetFormatPr baseColWidth="10" defaultColWidth="11.44140625" defaultRowHeight="15" customHeight="1"/>
  <cols>
    <col min="1" max="1" width="51.5546875" style="249" customWidth="1"/>
    <col min="2" max="2" width="15.6640625" style="249" customWidth="1"/>
    <col min="3" max="3" width="5.6640625" style="249" customWidth="1"/>
    <col min="4" max="5" width="15.6640625" style="249" customWidth="1"/>
    <col min="6" max="16384" width="11.44140625" style="249"/>
  </cols>
  <sheetData>
    <row r="1" spans="1:8" ht="15" customHeight="1">
      <c r="A1" s="84" t="s">
        <v>202</v>
      </c>
      <c r="B1" s="85"/>
      <c r="C1" s="85"/>
      <c r="D1" s="85"/>
      <c r="E1" s="85"/>
      <c r="F1" s="86"/>
      <c r="G1" s="87"/>
      <c r="H1" s="88"/>
    </row>
    <row r="3" spans="1:8" s="14" customFormat="1" ht="15" customHeight="1">
      <c r="A3" s="89"/>
      <c r="B3" s="102">
        <f>Resultatregnskap!C3</f>
        <v>44804</v>
      </c>
      <c r="C3" s="102"/>
      <c r="D3" s="102">
        <f>Resultatregnskap!D3</f>
        <v>44439</v>
      </c>
      <c r="E3" s="102">
        <f>Resultatregnskap!E3</f>
        <v>44561</v>
      </c>
      <c r="F3" s="90"/>
    </row>
    <row r="4" spans="1:8" s="5" customFormat="1" ht="15" customHeight="1">
      <c r="A4" s="23"/>
      <c r="B4" s="18"/>
      <c r="C4" s="18"/>
      <c r="D4" s="19"/>
      <c r="E4" s="19"/>
      <c r="F4" s="24"/>
    </row>
    <row r="5" spans="1:8" s="5" customFormat="1" ht="15" customHeight="1">
      <c r="A5" s="25" t="s">
        <v>203</v>
      </c>
      <c r="B5" s="19">
        <v>0</v>
      </c>
      <c r="C5" s="19"/>
      <c r="D5" s="19">
        <v>0</v>
      </c>
      <c r="E5" s="19">
        <v>0</v>
      </c>
      <c r="F5" s="26"/>
    </row>
    <row r="6" spans="1:8" s="5" customFormat="1" ht="15" customHeight="1">
      <c r="A6" s="25" t="s">
        <v>204</v>
      </c>
      <c r="B6" s="19">
        <v>0</v>
      </c>
      <c r="C6" s="19"/>
      <c r="D6" s="19">
        <v>0</v>
      </c>
      <c r="E6" s="19">
        <v>0</v>
      </c>
      <c r="F6" s="26"/>
    </row>
    <row r="7" spans="1:8" s="5" customFormat="1" ht="15" customHeight="1">
      <c r="A7" s="25" t="s">
        <v>22</v>
      </c>
      <c r="B7" s="19">
        <v>0</v>
      </c>
      <c r="C7" s="19"/>
      <c r="D7" s="19">
        <v>0</v>
      </c>
      <c r="E7" s="19">
        <v>0</v>
      </c>
      <c r="F7" s="26"/>
    </row>
    <row r="8" spans="1:8" s="5" customFormat="1" ht="15" customHeight="1">
      <c r="A8" s="25" t="s">
        <v>205</v>
      </c>
      <c r="B8" s="19">
        <v>0</v>
      </c>
      <c r="C8" s="19"/>
      <c r="D8" s="19">
        <v>0</v>
      </c>
      <c r="E8" s="19">
        <v>0</v>
      </c>
      <c r="F8" s="335"/>
    </row>
    <row r="9" spans="1:8" s="5" customFormat="1" ht="15" customHeight="1">
      <c r="A9" s="25" t="s">
        <v>206</v>
      </c>
      <c r="B9" s="19">
        <v>0</v>
      </c>
      <c r="C9" s="19"/>
      <c r="D9" s="19">
        <v>0</v>
      </c>
      <c r="E9" s="19">
        <v>0</v>
      </c>
      <c r="F9" s="26"/>
    </row>
    <row r="10" spans="1:8" s="5" customFormat="1" ht="15" customHeight="1">
      <c r="A10" s="25" t="s">
        <v>207</v>
      </c>
      <c r="B10" s="19">
        <v>0</v>
      </c>
      <c r="C10" s="19"/>
      <c r="D10" s="19">
        <v>0</v>
      </c>
      <c r="E10" s="19">
        <v>0</v>
      </c>
      <c r="F10" s="26"/>
    </row>
    <row r="11" spans="1:8" s="5" customFormat="1" ht="15" customHeight="1">
      <c r="A11" s="27" t="s">
        <v>208</v>
      </c>
      <c r="B11" s="19">
        <v>0</v>
      </c>
      <c r="C11" s="19"/>
      <c r="D11" s="19">
        <v>0</v>
      </c>
      <c r="E11" s="19">
        <v>0</v>
      </c>
      <c r="F11" s="26"/>
    </row>
    <row r="12" spans="1:8" s="20" customFormat="1" ht="15" customHeight="1">
      <c r="A12" s="100" t="s">
        <v>209</v>
      </c>
      <c r="B12" s="187">
        <f>SUM(B5:B11)</f>
        <v>0</v>
      </c>
      <c r="C12" s="187"/>
      <c r="D12" s="187">
        <f>SUM(D5:D11)</f>
        <v>0</v>
      </c>
      <c r="E12" s="187">
        <f>SUM(E5:E11)</f>
        <v>0</v>
      </c>
      <c r="F12" s="91"/>
    </row>
    <row r="13" spans="1:8" s="5" customFormat="1" ht="15" customHeight="1">
      <c r="A13" s="28"/>
      <c r="B13" s="29"/>
      <c r="C13" s="29"/>
      <c r="D13" s="29"/>
      <c r="E13" s="29"/>
      <c r="F13" s="25"/>
      <c r="G13" s="15"/>
    </row>
    <row r="14" spans="1:8" s="5" customFormat="1" ht="15" customHeight="1">
      <c r="A14" s="28" t="s">
        <v>210</v>
      </c>
      <c r="B14" s="18">
        <v>0</v>
      </c>
      <c r="C14" s="18"/>
      <c r="D14" s="18">
        <v>0</v>
      </c>
      <c r="E14" s="18">
        <v>0</v>
      </c>
      <c r="F14" s="25"/>
      <c r="G14" s="15"/>
    </row>
    <row r="15" spans="1:8" s="5" customFormat="1" ht="15" customHeight="1">
      <c r="A15" s="28"/>
      <c r="B15" s="28"/>
      <c r="C15" s="28"/>
      <c r="D15" s="28"/>
      <c r="E15" s="28"/>
      <c r="F15" s="25"/>
      <c r="G15" s="15"/>
    </row>
    <row r="16" spans="1:8" s="5" customFormat="1" ht="15" customHeight="1">
      <c r="A16" s="15"/>
    </row>
    <row r="17" spans="1:1" s="5" customFormat="1" ht="15" customHeight="1">
      <c r="A17" s="15"/>
    </row>
    <row r="18" spans="1:1" s="5" customFormat="1" ht="15" customHeight="1">
      <c r="A18" s="17"/>
    </row>
    <row r="19" spans="1:1" s="5" customFormat="1" ht="15" customHeight="1"/>
    <row r="20" spans="1:1" s="5" customFormat="1" ht="15" customHeight="1"/>
    <row r="21" spans="1:1" s="5" customFormat="1" ht="15" customHeight="1">
      <c r="A21" s="249"/>
    </row>
    <row r="22" spans="1:1" s="5" customFormat="1" ht="15" customHeight="1">
      <c r="A22" s="17"/>
    </row>
    <row r="23" spans="1:1" s="5" customFormat="1" ht="15" customHeight="1"/>
    <row r="24" spans="1:1" s="5" customFormat="1" ht="15" customHeight="1"/>
    <row r="25" spans="1:1" s="5" customFormat="1" ht="15" customHeight="1"/>
    <row r="26" spans="1:1" s="5" customFormat="1" ht="15" customHeight="1"/>
    <row r="27" spans="1:1" s="5" customFormat="1" ht="15" customHeight="1"/>
    <row r="28" spans="1:1" s="5" customFormat="1" ht="15" customHeight="1"/>
    <row r="29" spans="1:1" s="5" customFormat="1" ht="15" customHeight="1"/>
    <row r="30" spans="1:1" s="5" customFormat="1" ht="15" customHeight="1"/>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6" ma:contentTypeDescription="Opprett et nytt dokument." ma:contentTypeScope="" ma:versionID="4095d403bd1265ec25d869185658cfe0">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2423f12f872a5a16034deb0e250bbc91"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Christian Hjeltnes</DisplayName>
        <AccountId>58</AccountId>
        <AccountType/>
      </UserInfo>
      <UserInfo>
        <DisplayName>Ingrid Crowo Hesland</DisplayName>
        <AccountId>136</AccountId>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FC8EB5-7842-4C48-9D27-44CDAA3B3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5199CC-A0DC-4C54-BDFB-2BDA339319B0}">
  <ds:schemaRefs>
    <ds:schemaRef ds:uri="http://purl.org/dc/elements/1.1/"/>
    <ds:schemaRef ds:uri="http://schemas.microsoft.com/office/2006/documentManagement/types"/>
    <ds:schemaRef ds:uri="http://schemas.microsoft.com/office/infopath/2007/PartnerControls"/>
    <ds:schemaRef ds:uri="72070625-34a7-4b50-b998-4dc2a8d9a16c"/>
    <ds:schemaRef ds:uri="http://schemas.openxmlformats.org/package/2006/metadata/core-properties"/>
    <ds:schemaRef ds:uri="http://schemas.microsoft.com/office/2006/metadata/properties"/>
    <ds:schemaRef ds:uri="http://purl.org/dc/terms/"/>
    <ds:schemaRef ds:uri="c2c940b1-81eb-4862-ad94-5822e372a285"/>
    <ds:schemaRef ds:uri="http://www.w3.org/XML/1998/namespace"/>
    <ds:schemaRef ds:uri="http://purl.org/dc/dcmitype/"/>
  </ds:schemaRefs>
</ds:datastoreItem>
</file>

<file path=customXml/itemProps3.xml><?xml version="1.0" encoding="utf-8"?>
<ds:datastoreItem xmlns:ds="http://schemas.openxmlformats.org/officeDocument/2006/customXml" ds:itemID="{E24D01F7-9761-4F7C-B8C5-48A7F1EAED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Navngitte områder</vt:lpstr>
      </vt:variant>
      <vt:variant>
        <vt:i4>1</vt:i4>
      </vt:variant>
    </vt:vector>
  </HeadingPairs>
  <TitlesOfParts>
    <vt:vector size="25" baseType="lpstr">
      <vt:lpstr>Endringer i rapporteringspakken</vt:lpstr>
      <vt:lpstr>Bevilgningsrapportering</vt:lpstr>
      <vt:lpstr>Note A</vt:lpstr>
      <vt:lpstr>Artskontorapportering</vt:lpstr>
      <vt:lpstr>Resultatregnskap</vt:lpstr>
      <vt:lpstr>Balanse - eiendeler</vt:lpstr>
      <vt:lpstr>Balanse - statens kap og gjeld</vt:lpstr>
      <vt:lpstr>Note 1</vt:lpstr>
      <vt:lpstr>Note 2</vt:lpstr>
      <vt:lpstr>Note 3</vt:lpstr>
      <vt:lpstr>Note 4</vt:lpstr>
      <vt:lpstr>Note 5</vt:lpstr>
      <vt:lpstr>Note 6</vt:lpstr>
      <vt:lpstr>Note 7A</vt:lpstr>
      <vt:lpstr>Note 7B</vt:lpstr>
      <vt:lpstr>Note 8</vt:lpstr>
      <vt:lpstr>Note 9</vt:lpstr>
      <vt:lpstr>Note 10</vt:lpstr>
      <vt:lpstr>Note 11</vt:lpstr>
      <vt:lpstr>Note 12</vt:lpstr>
      <vt:lpstr>Note 13</vt:lpstr>
      <vt:lpstr>Note 14</vt:lpstr>
      <vt:lpstr>Note 15</vt:lpstr>
      <vt:lpstr>Note 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Direktoratet for økonomistyring</dc:creator>
  <cp:keywords/>
  <dc:description/>
  <cp:lastModifiedBy>Ingrid Crowo Hesland</cp:lastModifiedBy>
  <cp:revision/>
  <dcterms:created xsi:type="dcterms:W3CDTF">2005-10-21T07:03:32Z</dcterms:created>
  <dcterms:modified xsi:type="dcterms:W3CDTF">2022-08-11T10:38:52Z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Order">
    <vt:r8>268900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