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https://dirfo.sharepoint.com/sites/fag-okonomiregelverket/Delte dokumenter/Statlig regnskapsføring/Maler/Maler for delårsrapportering/Delårsrapportering 1 - 2022/"/>
    </mc:Choice>
  </mc:AlternateContent>
  <xr:revisionPtr revIDLastSave="959" documentId="8_{F6C08967-1510-4B03-A1BE-C654F2111FE6}" xr6:coauthVersionLast="47" xr6:coauthVersionMax="47" xr10:uidLastSave="{8347D790-ABA1-40BF-97F8-6E9D7FDBAEB4}"/>
  <bookViews>
    <workbookView xWindow="-120" yWindow="-120" windowWidth="51840" windowHeight="21240" tabRatio="678" xr2:uid="{00000000-000D-0000-FFFF-FFFF00000000}"/>
  </bookViews>
  <sheets>
    <sheet name="Endringer i rapporteringspakken" sheetId="36" r:id="rId1"/>
    <sheet name="Bevilgningsrapportering" sheetId="54" r:id="rId2"/>
    <sheet name="Note A" sheetId="49" r:id="rId3"/>
    <sheet name="Artskontorapportering" sheetId="52" r:id="rId4"/>
    <sheet name="Resultatregnskap" sheetId="32" r:id="rId5"/>
    <sheet name="Balanse - eiendeler" sheetId="2" r:id="rId6"/>
    <sheet name="Balanse - statens kap og gjeld" sheetId="3" r:id="rId7"/>
    <sheet name="Note 1" sheetId="34" r:id="rId8"/>
    <sheet name="Note 2" sheetId="9" r:id="rId9"/>
    <sheet name="Note 3" sheetId="11" r:id="rId10"/>
    <sheet name="Note 4" sheetId="12" r:id="rId11"/>
    <sheet name="Note 5" sheetId="10" r:id="rId12"/>
    <sheet name="Note 6" sheetId="13" r:id="rId13"/>
    <sheet name="Note 7A" sheetId="57" r:id="rId14"/>
    <sheet name="Note 7B" sheetId="15" r:id="rId15"/>
    <sheet name="Note 8" sheetId="16" r:id="rId16"/>
    <sheet name="Note 9" sheetId="17" r:id="rId17"/>
    <sheet name="Note 10" sheetId="19" r:id="rId18"/>
    <sheet name="Note 11" sheetId="20" r:id="rId19"/>
    <sheet name="Note 12" sheetId="22" r:id="rId20"/>
    <sheet name="Note 13" sheetId="24" r:id="rId21"/>
    <sheet name="Note 14" sheetId="23" r:id="rId22"/>
    <sheet name="Note 15" sheetId="25" r:id="rId23"/>
    <sheet name="Note 16" sheetId="26" r:id="rId24"/>
  </sheets>
  <definedNames>
    <definedName name="_xlnm.Print_Area" localSheetId="4">Resultatregnskap!$A$1:$E$41</definedName>
  </definedNames>
  <calcPr calcId="191029"/>
  <customWorkbookViews>
    <customWorkbookView name="Peter Olgyai - Personlig visning" guid="{7AE059DB-4A82-45F3-B3C8-A058B7BDCC5A}" mergeInterval="0" personalView="1" maximized="1" windowWidth="1276" windowHeight="832" tabRatio="678" activeSheetId="1" showComments="commIndAndComment"/>
    <customWorkbookView name="Vibeke Araberg Karlsen - Personlig visning" guid="{E08F6C1E-EA7C-4AAA-84BE-D7F298563247}" mergeInterval="0" personalView="1" maximized="1" windowWidth="1276" windowHeight="852" tabRatio="678" activeSheetId="2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9" i="10" l="1"/>
  <c r="D39" i="10"/>
  <c r="E39" i="10"/>
  <c r="F39" i="10"/>
  <c r="B39" i="10"/>
  <c r="G38" i="10"/>
  <c r="G37" i="10"/>
  <c r="G39" i="10" s="1"/>
  <c r="G36" i="10"/>
  <c r="G25" i="10"/>
  <c r="G24" i="10"/>
  <c r="G23" i="10"/>
  <c r="G26" i="10" l="1"/>
  <c r="E7" i="57"/>
  <c r="D6" i="57"/>
  <c r="C6" i="57"/>
  <c r="D17" i="20" l="1"/>
  <c r="E17" i="20"/>
  <c r="B17" i="20"/>
  <c r="D36" i="15"/>
  <c r="C36" i="15"/>
  <c r="E35" i="15"/>
  <c r="D23" i="15"/>
  <c r="C23" i="15"/>
  <c r="E22" i="15"/>
  <c r="G28" i="54" l="1"/>
  <c r="C2" i="52"/>
  <c r="C46" i="52" s="1"/>
  <c r="C8" i="52"/>
  <c r="C13" i="52"/>
  <c r="C19" i="52"/>
  <c r="C25" i="52"/>
  <c r="C31" i="52"/>
  <c r="C35" i="52"/>
  <c r="C41" i="52"/>
  <c r="C56" i="52"/>
  <c r="D2" i="52"/>
  <c r="D46" i="52" s="1"/>
  <c r="B2" i="52"/>
  <c r="B46" i="52" s="1"/>
  <c r="C15" i="52" l="1"/>
  <c r="C27" i="52"/>
  <c r="D20" i="57"/>
  <c r="C43" i="52" l="1"/>
  <c r="D30" i="57"/>
  <c r="D32" i="57" s="1"/>
  <c r="E16" i="17"/>
  <c r="D16" i="17"/>
  <c r="B16" i="17"/>
  <c r="E21" i="17"/>
  <c r="D21" i="17"/>
  <c r="B21" i="17"/>
  <c r="D5" i="17"/>
  <c r="D10" i="17"/>
  <c r="D28" i="16"/>
  <c r="E28" i="16"/>
  <c r="B28" i="16"/>
  <c r="E25" i="16"/>
  <c r="D25" i="16"/>
  <c r="B25" i="16"/>
  <c r="E17" i="16"/>
  <c r="D17" i="16"/>
  <c r="D5" i="16"/>
  <c r="D10" i="16"/>
  <c r="D22" i="16"/>
  <c r="B17" i="16"/>
  <c r="E22" i="16"/>
  <c r="B22" i="16"/>
  <c r="D3" i="26"/>
  <c r="D11" i="26"/>
  <c r="D3" i="25"/>
  <c r="D7" i="25"/>
  <c r="D3" i="23"/>
  <c r="D12" i="23"/>
  <c r="D4" i="24"/>
  <c r="D9" i="24"/>
  <c r="D12" i="24"/>
  <c r="D17" i="24"/>
  <c r="D3" i="22"/>
  <c r="D7" i="22"/>
  <c r="D3" i="20"/>
  <c r="D9" i="20"/>
  <c r="D19" i="20" s="1"/>
  <c r="D3" i="13"/>
  <c r="D9" i="13"/>
  <c r="D16" i="13"/>
  <c r="D3" i="9" l="1"/>
  <c r="D12" i="9"/>
  <c r="E3" i="10"/>
  <c r="D3" i="10"/>
  <c r="D17" i="10"/>
  <c r="D3" i="34"/>
  <c r="D7" i="34"/>
  <c r="D21" i="34"/>
  <c r="D28" i="34"/>
  <c r="D35" i="34"/>
  <c r="D42" i="34"/>
  <c r="D42" i="3"/>
  <c r="E42" i="3"/>
  <c r="C42" i="3"/>
  <c r="D15" i="3"/>
  <c r="D3" i="3"/>
  <c r="D13" i="3"/>
  <c r="D21" i="3"/>
  <c r="D25" i="3"/>
  <c r="D34" i="3"/>
  <c r="D52" i="2"/>
  <c r="E52" i="2"/>
  <c r="C52" i="2"/>
  <c r="D3" i="2"/>
  <c r="D11" i="2"/>
  <c r="D19" i="2"/>
  <c r="D25" i="2"/>
  <c r="D33" i="2"/>
  <c r="D39" i="2"/>
  <c r="D44" i="2"/>
  <c r="D10" i="32"/>
  <c r="D18" i="32"/>
  <c r="D25" i="32"/>
  <c r="D31" i="32"/>
  <c r="D36" i="32"/>
  <c r="D41" i="32"/>
  <c r="D46" i="2" l="1"/>
  <c r="D20" i="32"/>
  <c r="D27" i="32" s="1"/>
  <c r="D36" i="3"/>
  <c r="D38" i="3" s="1"/>
  <c r="D44" i="3" s="1"/>
  <c r="D27" i="2"/>
  <c r="D44" i="34"/>
  <c r="D48" i="2"/>
  <c r="D54" i="2" s="1"/>
  <c r="E17" i="10"/>
  <c r="G16" i="54"/>
  <c r="F16" i="54"/>
  <c r="G9" i="54"/>
  <c r="F9" i="54"/>
  <c r="G18" i="54" l="1"/>
  <c r="G23" i="54" s="1"/>
  <c r="B12" i="9"/>
  <c r="E11" i="26" l="1"/>
  <c r="D20" i="11"/>
  <c r="D21" i="11"/>
  <c r="C22" i="11"/>
  <c r="B22" i="11"/>
  <c r="E7" i="34"/>
  <c r="D22" i="11" l="1"/>
  <c r="D56" i="52" l="1"/>
  <c r="B56" i="52"/>
  <c r="D27" i="15" l="1"/>
  <c r="C27" i="15"/>
  <c r="E9" i="12"/>
  <c r="D41" i="52" l="1"/>
  <c r="B41" i="52"/>
  <c r="D35" i="52"/>
  <c r="B35" i="52"/>
  <c r="D31" i="52"/>
  <c r="B31" i="52"/>
  <c r="D25" i="52"/>
  <c r="B25" i="52"/>
  <c r="D19" i="52"/>
  <c r="B19" i="52"/>
  <c r="D13" i="52"/>
  <c r="B13" i="52"/>
  <c r="D8" i="52"/>
  <c r="B8" i="52"/>
  <c r="B15" i="52" l="1"/>
  <c r="B27" i="52"/>
  <c r="D15" i="52"/>
  <c r="D27" i="52"/>
  <c r="D43" i="52" l="1"/>
  <c r="B43" i="52"/>
  <c r="D6" i="49" l="1"/>
  <c r="D5" i="49"/>
  <c r="D4" i="49"/>
  <c r="D3" i="49"/>
  <c r="E25" i="15" l="1"/>
  <c r="E21" i="34" l="1"/>
  <c r="B21" i="34"/>
  <c r="H7" i="19" l="1"/>
  <c r="B16" i="13" l="1"/>
  <c r="E12" i="23" l="1"/>
  <c r="B12" i="23"/>
  <c r="E9" i="20"/>
  <c r="E19" i="20" s="1"/>
  <c r="B9" i="20"/>
  <c r="B19" i="20" l="1"/>
  <c r="D5" i="15" l="1"/>
  <c r="C5" i="15"/>
  <c r="E34" i="15"/>
  <c r="E33" i="15"/>
  <c r="E32" i="15"/>
  <c r="E31" i="15"/>
  <c r="E30" i="15"/>
  <c r="E29" i="15"/>
  <c r="E26" i="15"/>
  <c r="E21" i="15"/>
  <c r="E20" i="15"/>
  <c r="E19" i="15"/>
  <c r="E18" i="15"/>
  <c r="E17" i="15"/>
  <c r="D15" i="15"/>
  <c r="C15" i="15"/>
  <c r="E14" i="15"/>
  <c r="E13" i="15"/>
  <c r="E12" i="15"/>
  <c r="D10" i="15"/>
  <c r="C10" i="15"/>
  <c r="E9" i="15"/>
  <c r="E8" i="15"/>
  <c r="E36" i="15" l="1"/>
  <c r="E23" i="15"/>
  <c r="C38" i="15"/>
  <c r="E27" i="15"/>
  <c r="D38" i="15"/>
  <c r="E10" i="15"/>
  <c r="E15" i="15"/>
  <c r="E38" i="15" l="1"/>
  <c r="H21" i="12"/>
  <c r="H20" i="12"/>
  <c r="H22" i="12" s="1"/>
  <c r="E21" i="3"/>
  <c r="C21" i="3"/>
  <c r="E9" i="13" l="1"/>
  <c r="B9" i="13"/>
  <c r="E42" i="34"/>
  <c r="B42" i="34"/>
  <c r="E35" i="34"/>
  <c r="B35" i="34"/>
  <c r="B28" i="34"/>
  <c r="E34" i="3"/>
  <c r="C34" i="3"/>
  <c r="E13" i="3"/>
  <c r="E15" i="3" s="1"/>
  <c r="C13" i="3"/>
  <c r="C15" i="3" s="1"/>
  <c r="C33" i="2"/>
  <c r="C25" i="2"/>
  <c r="E11" i="2"/>
  <c r="C11" i="2"/>
  <c r="E31" i="32"/>
  <c r="C31" i="32"/>
  <c r="E18" i="32"/>
  <c r="C18" i="32"/>
  <c r="E10" i="16" l="1"/>
  <c r="E3" i="3" l="1"/>
  <c r="B9" i="11" l="1"/>
  <c r="D8" i="11" l="1"/>
  <c r="D6" i="11"/>
  <c r="D7" i="11"/>
  <c r="D10" i="11"/>
  <c r="D11" i="11"/>
  <c r="D12" i="11"/>
  <c r="D13" i="11"/>
  <c r="D14" i="11"/>
  <c r="C9" i="11" l="1"/>
  <c r="C15" i="11" s="1"/>
  <c r="D5" i="11"/>
  <c r="D9" i="11" s="1"/>
  <c r="D15" i="11" s="1"/>
  <c r="E3" i="26"/>
  <c r="B3" i="26"/>
  <c r="E3" i="25"/>
  <c r="B3" i="25"/>
  <c r="E4" i="24"/>
  <c r="E12" i="24" s="1"/>
  <c r="B4" i="24"/>
  <c r="B12" i="24" s="1"/>
  <c r="E3" i="23"/>
  <c r="B3" i="23"/>
  <c r="E3" i="22"/>
  <c r="B3" i="22"/>
  <c r="E3" i="20"/>
  <c r="B3" i="20"/>
  <c r="E5" i="17"/>
  <c r="B5" i="17"/>
  <c r="E5" i="16"/>
  <c r="B5" i="16"/>
  <c r="E3" i="13"/>
  <c r="B3" i="13"/>
  <c r="B3" i="10"/>
  <c r="E3" i="9"/>
  <c r="B3" i="9"/>
  <c r="E3" i="34"/>
  <c r="B3" i="34"/>
  <c r="C3" i="3"/>
  <c r="E3" i="2"/>
  <c r="C3" i="2"/>
  <c r="B7" i="34"/>
  <c r="B44" i="34" s="1"/>
  <c r="E28" i="34"/>
  <c r="C10" i="32"/>
  <c r="E10" i="32"/>
  <c r="C25" i="32"/>
  <c r="E25" i="32"/>
  <c r="C36" i="32"/>
  <c r="E36" i="32"/>
  <c r="C41" i="32"/>
  <c r="E41" i="32"/>
  <c r="B11" i="26"/>
  <c r="B7" i="25"/>
  <c r="E7" i="25"/>
  <c r="B9" i="24"/>
  <c r="E9" i="24"/>
  <c r="B17" i="24"/>
  <c r="E17" i="24"/>
  <c r="B7" i="22"/>
  <c r="E7" i="22"/>
  <c r="I7" i="19"/>
  <c r="B10" i="17"/>
  <c r="E10" i="17"/>
  <c r="B10" i="16"/>
  <c r="E16" i="13"/>
  <c r="H5" i="12"/>
  <c r="H6" i="12"/>
  <c r="H7" i="12"/>
  <c r="H8" i="12"/>
  <c r="B9" i="12"/>
  <c r="C9" i="12"/>
  <c r="C15" i="12" s="1"/>
  <c r="F9" i="12"/>
  <c r="F15" i="12" s="1"/>
  <c r="G9" i="12"/>
  <c r="G15" i="12" s="1"/>
  <c r="D9" i="12"/>
  <c r="D15" i="12" s="1"/>
  <c r="E15" i="12"/>
  <c r="H10" i="12"/>
  <c r="H11" i="12"/>
  <c r="H12" i="12"/>
  <c r="H13" i="12"/>
  <c r="H14" i="12"/>
  <c r="B15" i="12"/>
  <c r="B22" i="12"/>
  <c r="C22" i="12"/>
  <c r="F22" i="12"/>
  <c r="G22" i="12"/>
  <c r="D22" i="12"/>
  <c r="E22" i="12"/>
  <c r="B15" i="11"/>
  <c r="B17" i="10"/>
  <c r="E12" i="9"/>
  <c r="C25" i="3"/>
  <c r="C36" i="3" s="1"/>
  <c r="E25" i="3"/>
  <c r="E36" i="3" s="1"/>
  <c r="C19" i="2"/>
  <c r="E19" i="2"/>
  <c r="E25" i="2"/>
  <c r="E33" i="2"/>
  <c r="C39" i="2"/>
  <c r="E39" i="2"/>
  <c r="C44" i="2"/>
  <c r="E44" i="2"/>
  <c r="C38" i="3" l="1"/>
  <c r="C44" i="3" s="1"/>
  <c r="E44" i="34"/>
  <c r="E38" i="3"/>
  <c r="E44" i="3" s="1"/>
  <c r="H9" i="12"/>
  <c r="H15" i="12" s="1"/>
  <c r="E20" i="32"/>
  <c r="E27" i="32" s="1"/>
  <c r="E46" i="2"/>
  <c r="C27" i="2"/>
  <c r="C20" i="32"/>
  <c r="C27" i="32" s="1"/>
  <c r="C46" i="2"/>
  <c r="E27" i="2"/>
  <c r="C48" i="2" l="1"/>
  <c r="C54" i="2" s="1"/>
  <c r="E48" i="2"/>
  <c r="E54" i="2" s="1"/>
</calcChain>
</file>

<file path=xl/sharedStrings.xml><?xml version="1.0" encoding="utf-8"?>
<sst xmlns="http://schemas.openxmlformats.org/spreadsheetml/2006/main" count="517" uniqueCount="389">
  <si>
    <t>Salgs- og leieinntekter</t>
  </si>
  <si>
    <t>Salgs- og leieinntekter 1</t>
  </si>
  <si>
    <t>Salgs- og leieinntekter 2</t>
  </si>
  <si>
    <t>Salgs- og leieinntekter 3…</t>
  </si>
  <si>
    <t>Sum salgs- og leieinntekter</t>
  </si>
  <si>
    <t>Sum driftsinntekter</t>
  </si>
  <si>
    <t>Feriepenger</t>
  </si>
  <si>
    <t>Arbeidsgiveravgift</t>
  </si>
  <si>
    <t>Andre ytelser</t>
  </si>
  <si>
    <t>Virksomhets-spesifikt</t>
  </si>
  <si>
    <t>5 år / lineært</t>
  </si>
  <si>
    <t>Tomter</t>
  </si>
  <si>
    <t>Anlegg under utførelse</t>
  </si>
  <si>
    <t>Infrastruktur- eiendeler</t>
  </si>
  <si>
    <t>Sum</t>
  </si>
  <si>
    <t>Ingen avskrivning</t>
  </si>
  <si>
    <t>10-60 år dekomponert lineært</t>
  </si>
  <si>
    <t>3-15 år lineært</t>
  </si>
  <si>
    <t>Endring</t>
  </si>
  <si>
    <t>Omløpsmidler</t>
  </si>
  <si>
    <t>Kortsiktig gjeld</t>
  </si>
  <si>
    <t>Leverandørgjeld</t>
  </si>
  <si>
    <t>Annen kortsiktig gjeld</t>
  </si>
  <si>
    <t>Andre fordringer</t>
  </si>
  <si>
    <t>Note</t>
  </si>
  <si>
    <t>Driftsinntekter</t>
  </si>
  <si>
    <t>Andre driftsinntekter</t>
  </si>
  <si>
    <t>Driftskostnader</t>
  </si>
  <si>
    <t>Varekostnader</t>
  </si>
  <si>
    <t>Andre driftskostnader</t>
  </si>
  <si>
    <t>Sum driftskostnader</t>
  </si>
  <si>
    <t>Finansinntekter og finanskostnader</t>
  </si>
  <si>
    <t>Finansinntekter</t>
  </si>
  <si>
    <t>Finanskostnader</t>
  </si>
  <si>
    <t>Sum finansinntekter og finanskostnader</t>
  </si>
  <si>
    <t>Sum avregninger</t>
  </si>
  <si>
    <t>EIENDELER</t>
  </si>
  <si>
    <t>A. Anleggsmidler</t>
  </si>
  <si>
    <t>I Immaterielle eiendeler</t>
  </si>
  <si>
    <t>Sum immaterielle eiendeler</t>
  </si>
  <si>
    <t>II Varige driftsmidler</t>
  </si>
  <si>
    <t>Driftsløsøre, inventar, verktøy og lignende</t>
  </si>
  <si>
    <t>Sum varige driftsmidler</t>
  </si>
  <si>
    <t>III Finansielle anleggsmidler</t>
  </si>
  <si>
    <t>Investeringer i aksjer og andeler</t>
  </si>
  <si>
    <t>Sum finansielle anleggsmidler</t>
  </si>
  <si>
    <t>Sum anleggsmidler</t>
  </si>
  <si>
    <t>B. Omløpsmidler</t>
  </si>
  <si>
    <t>II Fordringer</t>
  </si>
  <si>
    <t>Kundefordringer</t>
  </si>
  <si>
    <t>Sum fordringer</t>
  </si>
  <si>
    <t>Sum omløpsmidler</t>
  </si>
  <si>
    <t>Sum eiendeler</t>
  </si>
  <si>
    <t>Sum virksomhetskapital</t>
  </si>
  <si>
    <t>D. Gjeld</t>
  </si>
  <si>
    <t>I Avsetning for langsiktige forpliktelser</t>
  </si>
  <si>
    <t>Sum avsetning for langsiktige forpliktelser</t>
  </si>
  <si>
    <t>II Annen langsiktig gjeld</t>
  </si>
  <si>
    <t>Øvrig langsiktig gjeld</t>
  </si>
  <si>
    <t>Sum annen langsiktig gjeld</t>
  </si>
  <si>
    <t>III Kortsiktig gjeld</t>
  </si>
  <si>
    <t>Skyldig skattetrekk</t>
  </si>
  <si>
    <t>Skyldige offentlige avgifter</t>
  </si>
  <si>
    <t>Avsatte feriepenger</t>
  </si>
  <si>
    <t>Sum kortsiktig gjeld</t>
  </si>
  <si>
    <t>Sum gjeld</t>
  </si>
  <si>
    <t>Gebyrer 1</t>
  </si>
  <si>
    <t>Gebyrer 2</t>
  </si>
  <si>
    <t>Gebyrer 3…</t>
  </si>
  <si>
    <t>Opptjente, ikke fakturerte inntekter</t>
  </si>
  <si>
    <t>Forskuddsbetalt lønn</t>
  </si>
  <si>
    <t>Personallån</t>
  </si>
  <si>
    <t>Andre fordringer på ansatte</t>
  </si>
  <si>
    <t>Skyldig lønn</t>
  </si>
  <si>
    <t>Annen gjeld til ansatte</t>
  </si>
  <si>
    <t>Bankinnskudd</t>
  </si>
  <si>
    <t>Reiseforskudd</t>
  </si>
  <si>
    <t>Kundefordringer til pålydende</t>
  </si>
  <si>
    <t>Sum kundefordringer</t>
  </si>
  <si>
    <t>Resultatregnskap</t>
  </si>
  <si>
    <t>Balanse</t>
  </si>
  <si>
    <t>Årets resultat i selskapet</t>
  </si>
  <si>
    <t>Balanseført egenkapital i selskapet</t>
  </si>
  <si>
    <t>Avsatt til forventet tap (-)</t>
  </si>
  <si>
    <t>Inntekt fra bevilgninger</t>
  </si>
  <si>
    <t>Avregning med statskassen (bruttobudsjetterte)</t>
  </si>
  <si>
    <t>Sum inntekt fra bevilgninger</t>
  </si>
  <si>
    <t>Netto trekk konsernkonto</t>
  </si>
  <si>
    <t>Husleie</t>
  </si>
  <si>
    <t>Vedlikehold egne bygg og anlegg</t>
  </si>
  <si>
    <t>Vedlikehold og ombygging av leide lokaler</t>
  </si>
  <si>
    <t>Andre kostnader til drift av eiendom og lokaler</t>
  </si>
  <si>
    <t>Reparasjon og vedlikehold av maskiner, utstyr mv.</t>
  </si>
  <si>
    <t>Mindre utstyrsanskaffelser</t>
  </si>
  <si>
    <t>Leie av maskiner, inventar og lignende</t>
  </si>
  <si>
    <t>Reiser og diett</t>
  </si>
  <si>
    <t>Sum andre driftskostnader</t>
  </si>
  <si>
    <t>Renteinntekter</t>
  </si>
  <si>
    <t>Annen finansinntekt</t>
  </si>
  <si>
    <t>Sum finansinntekter</t>
  </si>
  <si>
    <t>Rentekostnad</t>
  </si>
  <si>
    <t>Nedskrivning av aksjer</t>
  </si>
  <si>
    <t>Annen finanskostnad</t>
  </si>
  <si>
    <t>Sum finanskostnader</t>
  </si>
  <si>
    <t>Driftsløsøre, inventar, verktøy o.l.</t>
  </si>
  <si>
    <t>Forskjell mellom resultatført og netto trekk på konsernkonto</t>
  </si>
  <si>
    <t>Ervervsdato</t>
  </si>
  <si>
    <t>Eierandel</t>
  </si>
  <si>
    <t>Selskap 1</t>
  </si>
  <si>
    <t>Selskap 2</t>
  </si>
  <si>
    <t>Selskap 3…</t>
  </si>
  <si>
    <t>Sum anskaffelseskost</t>
  </si>
  <si>
    <t>Note 6 Finansinntekter og finanskostnader</t>
  </si>
  <si>
    <t>Anskaffelseskost</t>
  </si>
  <si>
    <t>Ukurans</t>
  </si>
  <si>
    <t>Sum ukurans</t>
  </si>
  <si>
    <t>Påløpte kostnader</t>
  </si>
  <si>
    <t>Aksjer</t>
  </si>
  <si>
    <t>Maskiner og transportmidler</t>
  </si>
  <si>
    <t>Avskrivningssatser (levetider)</t>
  </si>
  <si>
    <t xml:space="preserve"> = Regnskapsmessig gevinst/tap</t>
  </si>
  <si>
    <t xml:space="preserve"> - Bokført verdi avhendede anleggsmidler</t>
  </si>
  <si>
    <t>Driftsresultat</t>
  </si>
  <si>
    <t>Resultat av periodens aktiviteter</t>
  </si>
  <si>
    <t>Sum andre driftsinntekter</t>
  </si>
  <si>
    <t>Tilskudd/overføring 1</t>
  </si>
  <si>
    <t>Tilskudd/overføring 2</t>
  </si>
  <si>
    <t>Tilskudd/overføring 3…</t>
  </si>
  <si>
    <t>Immaterielle eiendeler under utførelse</t>
  </si>
  <si>
    <t>Inntekt fra gebyrer</t>
  </si>
  <si>
    <t>Inntekt fra tilskudd og overføringer</t>
  </si>
  <si>
    <t>Avregning med statskassen innkrevingsvirksomhet</t>
  </si>
  <si>
    <t>Tilskuddsforvaltning og andre overføringer fra staten</t>
  </si>
  <si>
    <t>Avregning med statskassen tilskuddsforvaltning</t>
  </si>
  <si>
    <t>Sum tilskuddsforvaltning og andre overføringer fra staten</t>
  </si>
  <si>
    <t xml:space="preserve">Sum inntekt fra gebyrer </t>
  </si>
  <si>
    <t>Sum inntekt fra tilskudd og overføringer</t>
  </si>
  <si>
    <t>Innkrevingsvirksomhet og andre overføringer til staten</t>
  </si>
  <si>
    <t>Sum innkrevingsvirksomhet og andre overføringer til staten</t>
  </si>
  <si>
    <t>Kapittel og post</t>
  </si>
  <si>
    <t>Forskjell</t>
  </si>
  <si>
    <t>Note 1 Driftsinntekter</t>
  </si>
  <si>
    <r>
      <t xml:space="preserve">Spesifisering av </t>
    </r>
    <r>
      <rPr>
        <u/>
        <sz val="12"/>
        <rFont val="Times New Roman"/>
        <family val="1"/>
      </rPr>
      <t>bokført</t>
    </r>
    <r>
      <rPr>
        <sz val="12"/>
        <rFont val="Times New Roman"/>
        <family val="1"/>
      </rPr>
      <t xml:space="preserve"> avregning med statskassen</t>
    </r>
  </si>
  <si>
    <r>
      <t xml:space="preserve">Spesifisering av </t>
    </r>
    <r>
      <rPr>
        <u/>
        <sz val="12"/>
        <rFont val="Times New Roman"/>
        <family val="1"/>
      </rPr>
      <t>rapportert</t>
    </r>
    <r>
      <rPr>
        <sz val="12"/>
        <rFont val="Times New Roman"/>
        <family val="1"/>
      </rPr>
      <t xml:space="preserve"> mellomværende med statskassen</t>
    </r>
  </si>
  <si>
    <t>(bruttobudsjetterte virksomheter)</t>
  </si>
  <si>
    <t>Opptjente, ikke fakturerte inntekter (fordring)</t>
  </si>
  <si>
    <t>Sum andre kortsiktige fordringer</t>
  </si>
  <si>
    <t>Sum opptjente, ikke fakturerte inntekter</t>
  </si>
  <si>
    <t>Sum annen kortsiktig gjeld</t>
  </si>
  <si>
    <t>Tilskudd til 1</t>
  </si>
  <si>
    <r>
      <t>Tilskudd til 2</t>
    </r>
    <r>
      <rPr>
        <sz val="11"/>
        <color theme="1"/>
        <rFont val="Calibri"/>
        <family val="2"/>
        <scheme val="minor"/>
      </rPr>
      <t/>
    </r>
  </si>
  <si>
    <t>Tilskudd til 3…</t>
  </si>
  <si>
    <t>Avgift 1</t>
  </si>
  <si>
    <r>
      <t>Avgift 2</t>
    </r>
    <r>
      <rPr>
        <sz val="11"/>
        <color theme="1"/>
        <rFont val="Calibri"/>
        <family val="2"/>
        <scheme val="minor"/>
      </rPr>
      <t/>
    </r>
  </si>
  <si>
    <t>Avgift 3…</t>
  </si>
  <si>
    <t>Lønnskostnader</t>
  </si>
  <si>
    <t>Avskrivninger på varige driftsmidler og immaterielle eiendeler</t>
  </si>
  <si>
    <t>Nedskrivninger av varige driftsmidler og immaterielle eiendeler</t>
  </si>
  <si>
    <t>Avregninger og disponeringer</t>
  </si>
  <si>
    <t>Sum avregninger og disponeringer</t>
  </si>
  <si>
    <t>Avgifter og gebyrer direkte til statskassen</t>
  </si>
  <si>
    <t>Programvare og lignende rettigheter</t>
  </si>
  <si>
    <t>Tomter, bygninger og annen fast eiendom</t>
  </si>
  <si>
    <t>Infrastruktureiendeler</t>
  </si>
  <si>
    <t>Obligasjoner</t>
  </si>
  <si>
    <t>I Beholdninger av varer og driftsmateriell</t>
  </si>
  <si>
    <t>Beholdninger av varer og driftsmateriell</t>
  </si>
  <si>
    <t>Sum beholdning av varer og driftsmateriell</t>
  </si>
  <si>
    <t>III Bankinnskudd, kontanter og lignende</t>
  </si>
  <si>
    <t>Kontanter og lignende</t>
  </si>
  <si>
    <t>Sum bankinnskudd, kontanter og lignende</t>
  </si>
  <si>
    <t>STATENS KAPITAL OG GJELD</t>
  </si>
  <si>
    <t>C. Statens kapital</t>
  </si>
  <si>
    <t>I Virksomhetskapital</t>
  </si>
  <si>
    <t>II Avregninger</t>
  </si>
  <si>
    <t>Avregnet med statskassen (bruttobudsjetterte)</t>
  </si>
  <si>
    <t>Sum statens kapital</t>
  </si>
  <si>
    <t>Avsetninger langsiktige forpliktelser</t>
  </si>
  <si>
    <t>Mottatt forskuddsbetaling</t>
  </si>
  <si>
    <t>Note 2 Lønnskostnader</t>
  </si>
  <si>
    <t>Sum lønnskostnader</t>
  </si>
  <si>
    <t>Note 5 Andre driftskostnader</t>
  </si>
  <si>
    <t>Bygninger og annen fast eiendom</t>
  </si>
  <si>
    <t>Note 4 Varige driftsmidler</t>
  </si>
  <si>
    <t>Note 3 Immaterielle eiendeler</t>
  </si>
  <si>
    <t>Utbytte fra selskaper</t>
  </si>
  <si>
    <t>Tap og lignende</t>
  </si>
  <si>
    <t>Valutagevinst (agio)</t>
  </si>
  <si>
    <t>Valutatap (disagio)</t>
  </si>
  <si>
    <t>Immaterielle eiendeler</t>
  </si>
  <si>
    <t>Varige driftsmidler</t>
  </si>
  <si>
    <t xml:space="preserve">Obligasjoner </t>
  </si>
  <si>
    <t>Langsiktige forpliktelser og gjeld</t>
  </si>
  <si>
    <t>Balanseført verdi kapitalregnskapet</t>
  </si>
  <si>
    <t>Balanseført verdi virksomhets-regnskapet</t>
  </si>
  <si>
    <t>Mottatt forskuddsbetaling (gjeld)</t>
  </si>
  <si>
    <t>Sum mottatt forskuddsbetaling</t>
  </si>
  <si>
    <t>Gevinst ved avgang anleggsmidler</t>
  </si>
  <si>
    <t>Lønn</t>
  </si>
  <si>
    <t>Sykepenger og andre refusjoner (-)</t>
  </si>
  <si>
    <t>Salgssum ved avgang anleggsmidler</t>
  </si>
  <si>
    <t>Finansielle anleggsmidler</t>
  </si>
  <si>
    <t>Resultat av periodens aktiviteter før avregning med statskassen</t>
  </si>
  <si>
    <t>Sum beholdninger av varer og driftsmateriell</t>
  </si>
  <si>
    <t>Råvarer og innkjøpte halvfabrikata</t>
  </si>
  <si>
    <t>Varer under tilvirkning</t>
  </si>
  <si>
    <t>Ukurans i råvarer og innkjøpte halvfabrikata</t>
  </si>
  <si>
    <t>Ukurans i varer under tilvirkning</t>
  </si>
  <si>
    <t>Ukurans i ferdige egentilvirkede varer</t>
  </si>
  <si>
    <t>Ukurans i innkøpte varer (ferdigvarer)</t>
  </si>
  <si>
    <t>Aktivitet 1</t>
  </si>
  <si>
    <t>Aktivitet 2</t>
  </si>
  <si>
    <t>Aktivitet 3…</t>
  </si>
  <si>
    <t>Forskuddsbetalt leie</t>
  </si>
  <si>
    <t>Andre forskuddsbetalte kostnader</t>
  </si>
  <si>
    <t>Kontantbeholdninger</t>
  </si>
  <si>
    <t>Øvrige driftskostnader</t>
  </si>
  <si>
    <t>Antall aksjer</t>
  </si>
  <si>
    <t>Stemmeandel</t>
  </si>
  <si>
    <t>Andre inntekter 1</t>
  </si>
  <si>
    <t>Andre inntekter 2…</t>
  </si>
  <si>
    <t>Bankinnskudd, kontanter og lignende</t>
  </si>
  <si>
    <t>Sum avgifter og gebyrer direkte til statskassen</t>
  </si>
  <si>
    <t>Avstemmingsdifferanser ved rapportering til statsregnskapet</t>
  </si>
  <si>
    <t xml:space="preserve"> + Inntektsført fra bevilgning (underkonto 1991 og 1992)</t>
  </si>
  <si>
    <t xml:space="preserve"> - Gruppeliv/arbeidsgiveravgift (underkonto 1985 og 1986)</t>
  </si>
  <si>
    <t xml:space="preserve"> + Nettoordning, statlig betalt merverdiavgift (underkonto 1987)</t>
  </si>
  <si>
    <t xml:space="preserve"> - Innbetaling innkrevingsvirksomhet og andre overføringer</t>
  </si>
  <si>
    <t xml:space="preserve"> + Utbetaling tilskuddsforvaltning og andre overføringer</t>
  </si>
  <si>
    <t>Utgiftskapittel</t>
  </si>
  <si>
    <t>Kapittelnavn</t>
  </si>
  <si>
    <t>Post</t>
  </si>
  <si>
    <t>Posttekst</t>
  </si>
  <si>
    <t>xxxx</t>
  </si>
  <si>
    <t>[Formålet/Virksomheten]</t>
  </si>
  <si>
    <t>xx</t>
  </si>
  <si>
    <t>Driftsutgifter</t>
  </si>
  <si>
    <t>Større utstyrsanskaffelser og vedlikehold</t>
  </si>
  <si>
    <t>Tilskudd</t>
  </si>
  <si>
    <t>Kjøp av aksjer</t>
  </si>
  <si>
    <t>[Virksomhet X(belastningsfullmakt)]</t>
  </si>
  <si>
    <t>Nettoordning, statlig betalt merverdiavgift</t>
  </si>
  <si>
    <t>01</t>
  </si>
  <si>
    <t>Sum utgiftsført</t>
  </si>
  <si>
    <t>Inntektskapittel</t>
  </si>
  <si>
    <t>Samlet tildeling</t>
  </si>
  <si>
    <t>Tilfeldige inntekter</t>
  </si>
  <si>
    <t>Ymse</t>
  </si>
  <si>
    <t>Folketrygdens inntekter</t>
  </si>
  <si>
    <t>72</t>
  </si>
  <si>
    <t>Sum inntektsført</t>
  </si>
  <si>
    <t>Netto rapportert til bevilgningsregnskapet</t>
  </si>
  <si>
    <t>Kapitalkontoer</t>
  </si>
  <si>
    <t xml:space="preserve">Norges Bank KK /innbetalinger </t>
  </si>
  <si>
    <t>Norges Bank KK/utbetalinger</t>
  </si>
  <si>
    <t>7xxxxx</t>
  </si>
  <si>
    <t>Endring i mellomværende med statskassen</t>
  </si>
  <si>
    <t>Sum rapportert</t>
  </si>
  <si>
    <t>xxxxxx</t>
  </si>
  <si>
    <t>Mellomværende med statskassen</t>
  </si>
  <si>
    <t>Note A Forklaring av samlet tildeling utgifter</t>
  </si>
  <si>
    <t xml:space="preserve"> Overført fra i fjor</t>
  </si>
  <si>
    <t>Årets tildelinger</t>
  </si>
  <si>
    <t>Driftsinntekter rapportert til bevilgningsregnskapet</t>
  </si>
  <si>
    <t>Innbetalinger fra gebyrer</t>
  </si>
  <si>
    <t>Innbetalinger fra tilskudd og overføringer</t>
  </si>
  <si>
    <t>Salgs- og leieinnbetalinger</t>
  </si>
  <si>
    <t>Andre innbetalinger</t>
  </si>
  <si>
    <t>Sum innbetalinger fra drift</t>
  </si>
  <si>
    <t>Driftsutgifter rapportert til bevilgningsregnskapet</t>
  </si>
  <si>
    <t xml:space="preserve">Utbetalinger til lønn </t>
  </si>
  <si>
    <t>Andre utbetalinger til  drift</t>
  </si>
  <si>
    <t>Sum utbetalinger til drift</t>
  </si>
  <si>
    <t>Netto rapporterte driftsutgifter</t>
  </si>
  <si>
    <t>Investerings- og finansinntekter rapportert til bevilgningsregnskapet</t>
  </si>
  <si>
    <t>Innbetaling av finansinntekter</t>
  </si>
  <si>
    <t>Sum investerings- og finansinntekter</t>
  </si>
  <si>
    <t>Investerings- og finansutgifter rapportert til bevilgningsregnskapet</t>
  </si>
  <si>
    <t>Utbetaling til investeringer</t>
  </si>
  <si>
    <t>Utbetaling til kjøp av aksjer</t>
  </si>
  <si>
    <t>Utbetaling av finansutgifter</t>
  </si>
  <si>
    <t>Sum investerings- og finansutgifter</t>
  </si>
  <si>
    <t>Netto rapporterte investerings- og finansutgifter</t>
  </si>
  <si>
    <t>Innbetaling av skatter, avgifter, gebyrer m.m.</t>
  </si>
  <si>
    <t>Utbetalinger av tilskudd og stønader</t>
  </si>
  <si>
    <t>Inntekter og utgifter rapportert på felleskapitler *</t>
  </si>
  <si>
    <t xml:space="preserve">Netto rapporterte utgifter på felleskapitler </t>
  </si>
  <si>
    <t xml:space="preserve">Netto rapportert til bevilgningsregnskapet </t>
  </si>
  <si>
    <t>Oversikt over mellomværende med statskassen **</t>
  </si>
  <si>
    <t>Eiendeler og gjeld</t>
  </si>
  <si>
    <t>Bankkontoer med statlige midler utenfor Norges Bank</t>
  </si>
  <si>
    <t>Sum mellomværende med statskassen</t>
  </si>
  <si>
    <t>* Andre ev. inntekter/utgifter rapportert på felleskapitler spesifiseres på egne linjer ved behov.</t>
  </si>
  <si>
    <t>Gruppelivsforsikring konto 1985 (ref. kap. 5309, inntekt)</t>
  </si>
  <si>
    <t>Arbeidsgiveravgift konto 1986 (ref. kap. 5700, inntekt)</t>
  </si>
  <si>
    <t>Nettoføringsordning for merverdiavgift konto 1987 (ref. kap. 1633, utgift)</t>
  </si>
  <si>
    <t>60xxxxxx</t>
  </si>
  <si>
    <t>Sum endring i avregnet med statskassen*</t>
  </si>
  <si>
    <t xml:space="preserve">Note 7 Sammenheng mellom avregnet med statskassen og mellomværende med statskassen </t>
  </si>
  <si>
    <t>Note 7 Sammenheng mellom avregnet med statskassen og mellomværende med statskassen (bruttobudsjetterte virksomheter)</t>
  </si>
  <si>
    <t>B) Forskjellen mellom avregnet med statskassen og mellomværende med statskassen</t>
  </si>
  <si>
    <t>Avsatt pensjonspremie til SPK, arbeidsgiverandel</t>
  </si>
  <si>
    <t>Note 8 Innkrevingsvirksomhet  og andre overføringer til staten</t>
  </si>
  <si>
    <t>Note 9 Tilskuddsforvaltning  og andre overføringer fra staten</t>
  </si>
  <si>
    <t>Note 10 Investeringer i aksjer og andeler</t>
  </si>
  <si>
    <t>Note 11 Beholdninger av varer og driftsmateriell</t>
  </si>
  <si>
    <t>Note 12 Kundefordringer</t>
  </si>
  <si>
    <t>Note 13 Opptjente, ikke fakturerte inntekter / Mottatt forskuddsbetaling</t>
  </si>
  <si>
    <t>Note 14 Andre kortsiktige fordringer</t>
  </si>
  <si>
    <t>Note 15 Bankinnskudd, kontanter og lignende</t>
  </si>
  <si>
    <t>Note 16 Annen kortsiktig gjeld</t>
  </si>
  <si>
    <t>Øvrige bankkontoer (utenfor statens konsernkontoordning)</t>
  </si>
  <si>
    <t>Konto</t>
  </si>
  <si>
    <t>Tekst</t>
  </si>
  <si>
    <t>Tilskudd til andre</t>
  </si>
  <si>
    <t>Sum eiendeler drift</t>
  </si>
  <si>
    <t>IV Fordringer vedrørende innkrevingsvirksomhet og andre overføringer</t>
  </si>
  <si>
    <t>Fordringer vedrørende innkrevingsvirksomhet og andre overføringer til staten</t>
  </si>
  <si>
    <t>Sum fordringer vedrørende innkrevingsvirksomhet og andre overføringer</t>
  </si>
  <si>
    <t>Sum statens kapital og gjeld drift</t>
  </si>
  <si>
    <t>IV Gjeld vedrørende tilskuddsforvaltning og andre overføringer</t>
  </si>
  <si>
    <t>Gjeld vedrørende tilskuddsforvaltning og andre overføringer fra staten</t>
  </si>
  <si>
    <t>Sum gjeld vedrørende tilskuddsforvaltning og andre overføringer</t>
  </si>
  <si>
    <t>Sum statens kapital og gjeld</t>
  </si>
  <si>
    <t>Kjøp av konsulenttjenester</t>
  </si>
  <si>
    <t>Kjøp av andre fremmede tjenester</t>
  </si>
  <si>
    <t>Immaterielle eiendeler og varige driftsmidler</t>
  </si>
  <si>
    <t>Alternativ a) For virksomheter som presenterer innkrevingsvirksomhet etter kontantprinsippet</t>
  </si>
  <si>
    <t>Alternativ b) For virksomheter som presenterer innkrevingsvirksomhet etter samme prinsipper som de er bokført etter</t>
  </si>
  <si>
    <t>Sum tilskudd til andre</t>
  </si>
  <si>
    <t>Fordringer vedrørende innkrevingsvirksomhet og andre overføringer</t>
  </si>
  <si>
    <t>Sum fordringer vedrørende innkrevingsvirksomhet og andre overføringer til staten</t>
  </si>
  <si>
    <t>A) Forklaring til at periodens resultat ikke er lik endring i  avregnet med statskassen i balansen (kongruensavvik)</t>
  </si>
  <si>
    <t>Konsernkontoer i Norges Bank</t>
  </si>
  <si>
    <t>Bokføringer som ikke går over bankkonto, men direkte mot avregning med statskassen</t>
  </si>
  <si>
    <t>Andre avstemmingsposter</t>
  </si>
  <si>
    <t xml:space="preserve">Spesifikasjon av andre avstemmingsposter </t>
  </si>
  <si>
    <t>Endring i avregnet med statskassen</t>
  </si>
  <si>
    <t>Fordringer til pålydende</t>
  </si>
  <si>
    <t>Innkjøpte varer (ferdigvarer) og driftsmateriell</t>
  </si>
  <si>
    <t>Nedskrivning av driftsmateriell</t>
  </si>
  <si>
    <t xml:space="preserve">Her gis eventuelt en tekstlig utdyping. </t>
  </si>
  <si>
    <t>Inntekt fra bevilgninger*</t>
  </si>
  <si>
    <t>Pensjonskostnader*</t>
  </si>
  <si>
    <t>Lønn balanseført ved egenutvikling av anleggsmidler (-)**</t>
  </si>
  <si>
    <r>
      <t>*</t>
    </r>
    <r>
      <rPr>
        <i/>
        <sz val="12"/>
        <rFont val="Times New Roman"/>
        <family val="1"/>
      </rPr>
      <t xml:space="preserve">Sum endring i avregnet med statskassen </t>
    </r>
    <r>
      <rPr>
        <sz val="12"/>
        <rFont val="Times New Roman"/>
        <family val="1"/>
      </rPr>
      <t>skal stemme med periodens endring ovenfor.</t>
    </r>
  </si>
  <si>
    <t>Innbetalinger og utbetalinger som ikke inngår i virksomhetens drift (er gjennomstrømningsposter)</t>
  </si>
  <si>
    <t>Ferdige egentilvirkede varer og driftsmateriell</t>
  </si>
  <si>
    <t>Endring*</t>
  </si>
  <si>
    <t>Avregnet med statskassen i balansen</t>
  </si>
  <si>
    <t xml:space="preserve"> - Konsernkonto utbetaling</t>
  </si>
  <si>
    <t xml:space="preserve"> + Konsernkonto innbetaling</t>
  </si>
  <si>
    <t>Antall utførte årsverk:</t>
  </si>
  <si>
    <t>Tilleggsinformasjon om operasjonelle leieavtaler</t>
  </si>
  <si>
    <t>Gjenværende varighet</t>
  </si>
  <si>
    <t>Type eiendel</t>
  </si>
  <si>
    <t>Infrastruktureien-deler</t>
  </si>
  <si>
    <t>Varighet inntil 1 år</t>
  </si>
  <si>
    <t xml:space="preserve">Varighet 1-5 år </t>
  </si>
  <si>
    <t>Varighet over 5 år</t>
  </si>
  <si>
    <t>Kostnadsført leiebetaling for perioden</t>
  </si>
  <si>
    <t>Kontanter</t>
  </si>
  <si>
    <t>Skyldig skattetrekk og andre trekk</t>
  </si>
  <si>
    <t xml:space="preserve">Eksempel på utfylling av tilleggsinformasjon i 1. tertial (Denne må slettes ved presentasjon av regnskapet)  </t>
  </si>
  <si>
    <t>Oppstilling av artskontorapporteringen 30.04.2021</t>
  </si>
  <si>
    <t>Fordringer på ansatte</t>
  </si>
  <si>
    <t>Mottatte forskuddsbetalinger</t>
  </si>
  <si>
    <t>Avsatt pensjonspremie til Statens pensjonskasse</t>
  </si>
  <si>
    <t xml:space="preserve">Differanser på bank og uidentifiserte innbetalinger </t>
  </si>
  <si>
    <r>
      <t xml:space="preserve">** Spesifiser og legg til linjer ved behov. </t>
    </r>
    <r>
      <rPr>
        <u/>
        <sz val="10"/>
        <color rgb="FF0070C0"/>
        <rFont val="Times New Roman"/>
        <family val="1"/>
      </rPr>
      <t xml:space="preserve">Se veiledning over hva som skal inngå som en del av mellomværende med statskassen. </t>
    </r>
  </si>
  <si>
    <t>Oppstilling av bevilgningsrapportering, 30.04.2022</t>
  </si>
  <si>
    <t>Samlet tildeling for 2022*</t>
  </si>
  <si>
    <t>Regnskap per 30.04.2022</t>
  </si>
  <si>
    <t>Anskaffelseskost 01.01.2022</t>
  </si>
  <si>
    <t>Tilgang i 2022</t>
  </si>
  <si>
    <t>Avgang anskaffelseskost i 2022 (-)</t>
  </si>
  <si>
    <t>Fra immaterielle eiendeler under utførelse til annen gruppe i 2022</t>
  </si>
  <si>
    <t>Anskaffelseskost 30.04.2022</t>
  </si>
  <si>
    <t>Akkumulerte nedskrivninger 01.01.2022</t>
  </si>
  <si>
    <t>Nedskrivninger i 2022</t>
  </si>
  <si>
    <t>Akkumulerte avskrivninger 01.01.2022</t>
  </si>
  <si>
    <t>Ordinære avskrivninger i 2022</t>
  </si>
  <si>
    <t>Akkumulerte avskrivninger avgang i 2022 (-)</t>
  </si>
  <si>
    <t>Balanseført verdi 30.04.2022</t>
  </si>
  <si>
    <t>Avhendelse av immaterielle eiendeler i 2022:</t>
  </si>
  <si>
    <t>Fra anlegg under utførelse til annen gruppe i 2022</t>
  </si>
  <si>
    <t>Avhendelse av varige driftsmidler i 2022:</t>
  </si>
  <si>
    <t xml:space="preserve">Beholdninger rapportert til kapitalregnskapet </t>
  </si>
  <si>
    <t>Lønn (negativ netto, for mye utbetalt lønn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</si>
</sst>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_)"/>
    <numFmt numFmtId="166" formatCode="0.0\ %"/>
    <numFmt numFmtId="167" formatCode="0.0"/>
    <numFmt numFmtId="168" formatCode="_(* #,##0.00_);_(* \(#,##0.00\);_(* &quot;-&quot;??_);_(@_)"/>
    <numFmt numFmtId="169" formatCode="_(* #,##0_);_(* \(#,##0\);_(* &quot;-&quot;??_);_(@_)"/>
  </numFmts>
  <fonts count="6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1"/>
      <name val="Times New Roman"/>
      <family val="1"/>
    </font>
    <font>
      <b/>
      <sz val="12"/>
      <name val="Times New Roman"/>
      <family val="1"/>
    </font>
    <font>
      <sz val="11"/>
      <name val="Times New Roman"/>
      <family val="1"/>
    </font>
    <font>
      <sz val="10"/>
      <name val="Times New Roman"/>
      <family val="1"/>
    </font>
    <font>
      <b/>
      <sz val="14"/>
      <name val="Arial"/>
      <family val="2"/>
    </font>
    <font>
      <b/>
      <sz val="12"/>
      <name val="Arial"/>
      <family val="2"/>
    </font>
    <font>
      <sz val="12"/>
      <name val="Times New Roman"/>
      <family val="1"/>
    </font>
    <font>
      <sz val="12"/>
      <name val="Arial"/>
      <family val="2"/>
    </font>
    <font>
      <b/>
      <sz val="10"/>
      <name val="Arial"/>
      <family val="2"/>
    </font>
    <font>
      <sz val="10"/>
      <name val="Arial"/>
      <family val="2"/>
    </font>
    <font>
      <b/>
      <i/>
      <sz val="12"/>
      <name val="Times New Roman"/>
      <family val="1"/>
    </font>
    <font>
      <u/>
      <sz val="12"/>
      <name val="Times New Roman"/>
      <family val="1"/>
    </font>
    <font>
      <i/>
      <sz val="12"/>
      <name val="Times New Roman"/>
      <family val="1"/>
    </font>
    <font>
      <b/>
      <i/>
      <sz val="12"/>
      <name val="Arial"/>
      <family val="2"/>
    </font>
    <font>
      <i/>
      <sz val="10"/>
      <name val="Arial"/>
      <family val="2"/>
    </font>
    <font>
      <sz val="11"/>
      <name val="Arial"/>
      <family val="2"/>
    </font>
    <font>
      <b/>
      <sz val="11"/>
      <name val="Arial"/>
      <family val="2"/>
    </font>
    <font>
      <b/>
      <sz val="12"/>
      <name val="arialoman"/>
    </font>
    <font>
      <sz val="12"/>
      <name val="arialoman"/>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0"/>
      <name val="Calibri"/>
      <family val="2"/>
      <scheme val="minor"/>
    </font>
    <font>
      <b/>
      <sz val="16"/>
      <name val="Times New Roman"/>
      <family val="1"/>
    </font>
    <font>
      <b/>
      <sz val="10"/>
      <name val="Times New Roman"/>
      <family val="1"/>
    </font>
    <font>
      <sz val="10"/>
      <color rgb="FFFF0000"/>
      <name val="Arial"/>
      <family val="2"/>
    </font>
    <font>
      <i/>
      <sz val="10"/>
      <name val="Times New Roman"/>
      <family val="1"/>
    </font>
    <font>
      <sz val="11"/>
      <name val="Calibri"/>
      <family val="2"/>
      <scheme val="minor"/>
    </font>
    <font>
      <b/>
      <i/>
      <sz val="10"/>
      <name val="Times New Roman"/>
      <family val="1"/>
    </font>
    <font>
      <i/>
      <sz val="12"/>
      <color theme="0" tint="-0.499984740745262"/>
      <name val="Arial"/>
      <family val="2"/>
    </font>
    <font>
      <sz val="10"/>
      <color theme="0" tint="-0.499984740745262"/>
      <name val="Arial"/>
      <family val="2"/>
    </font>
    <font>
      <b/>
      <sz val="12"/>
      <color theme="0" tint="-0.499984740745262"/>
      <name val="Times New Roman"/>
      <family val="1"/>
    </font>
    <font>
      <i/>
      <sz val="12"/>
      <color theme="0" tint="-0.499984740745262"/>
      <name val="Times New Roman"/>
      <family val="1"/>
    </font>
    <font>
      <sz val="12"/>
      <color theme="0" tint="-0.499984740745262"/>
      <name val="Times New Roman"/>
      <family val="1"/>
    </font>
    <font>
      <sz val="10"/>
      <color rgb="FF00B0F0"/>
      <name val="Arial"/>
      <family val="2"/>
    </font>
    <font>
      <sz val="10"/>
      <color rgb="FF00B0F0"/>
      <name val="Times New Roman"/>
      <family val="1"/>
    </font>
    <font>
      <sz val="12"/>
      <color rgb="FF00B0F0"/>
      <name val="Arial"/>
      <family val="2"/>
    </font>
    <font>
      <u/>
      <sz val="10"/>
      <color rgb="FF0070C0"/>
      <name val="Times New Roman"/>
      <family val="1"/>
    </font>
  </fonts>
  <fills count="28">
    <fill>
      <patternFill patternType="none"/>
    </fill>
    <fill>
      <patternFill patternType="gray125"/>
    </fill>
    <fill>
      <patternFill patternType="solid">
        <fgColor indexed="22"/>
        <bgColor indexed="64"/>
      </patternFill>
    </fill>
    <fill>
      <patternFill patternType="solid">
        <fgColor theme="8" tint="0.79998168889431442"/>
        <bgColor indexed="65"/>
      </patternFill>
    </fill>
    <fill>
      <patternFill patternType="solid">
        <fgColor theme="8"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theme="8"/>
      </patternFill>
    </fill>
  </fills>
  <borders count="6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auto="1"/>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auto="1"/>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s>
  <cellStyleXfs count="1295">
    <xf numFmtId="0" fontId="0" fillId="0" borderId="0"/>
    <xf numFmtId="164" fontId="13"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12" fillId="0" borderId="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34" fillId="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34" fillId="11"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34" fillId="14" borderId="0" applyNumberFormat="0" applyBorder="0" applyAlignment="0" applyProtection="0"/>
    <xf numFmtId="0" fontId="35" fillId="15"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5"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22" borderId="0" applyNumberFormat="0" applyBorder="0" applyAlignment="0" applyProtection="0"/>
    <xf numFmtId="0" fontId="36" fillId="6" borderId="0" applyNumberFormat="0" applyBorder="0" applyAlignment="0" applyProtection="0"/>
    <xf numFmtId="0" fontId="37" fillId="23" borderId="8" applyNumberFormat="0" applyAlignment="0" applyProtection="0"/>
    <xf numFmtId="0" fontId="37" fillId="23" borderId="8" applyNumberFormat="0" applyAlignment="0" applyProtection="0"/>
    <xf numFmtId="0" fontId="38" fillId="24" borderId="9" applyNumberFormat="0" applyAlignment="0" applyProtection="0"/>
    <xf numFmtId="0" fontId="36" fillId="6" borderId="0" applyNumberFormat="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7" borderId="0" applyNumberFormat="0" applyBorder="0" applyAlignment="0" applyProtection="0"/>
    <xf numFmtId="0" fontId="40" fillId="7" borderId="0" applyNumberFormat="0" applyBorder="0" applyAlignment="0" applyProtection="0"/>
    <xf numFmtId="0" fontId="41" fillId="0" borderId="10" applyNumberFormat="0" applyFill="0" applyAlignment="0" applyProtection="0"/>
    <xf numFmtId="0" fontId="42" fillId="0" borderId="11" applyNumberFormat="0" applyFill="0" applyAlignment="0" applyProtection="0"/>
    <xf numFmtId="0" fontId="43" fillId="0" borderId="12" applyNumberFormat="0" applyFill="0" applyAlignment="0" applyProtection="0"/>
    <xf numFmtId="0" fontId="43" fillId="0" borderId="0" applyNumberFormat="0" applyFill="0" applyBorder="0" applyAlignment="0" applyProtection="0"/>
    <xf numFmtId="0" fontId="44" fillId="10" borderId="8" applyNumberFormat="0" applyAlignment="0" applyProtection="0"/>
    <xf numFmtId="0" fontId="44" fillId="10" borderId="8" applyNumberFormat="0" applyAlignment="0" applyProtection="0"/>
    <xf numFmtId="0" fontId="45" fillId="0" borderId="13" applyNumberFormat="0" applyFill="0" applyAlignment="0" applyProtection="0"/>
    <xf numFmtId="164" fontId="2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38" fillId="24" borderId="9" applyNumberFormat="0" applyAlignment="0" applyProtection="0"/>
    <xf numFmtId="0" fontId="45" fillId="0" borderId="13" applyNumberFormat="0" applyFill="0" applyAlignment="0" applyProtection="0"/>
    <xf numFmtId="0" fontId="24" fillId="25" borderId="14" applyNumberFormat="0" applyFont="0" applyAlignment="0" applyProtection="0"/>
    <xf numFmtId="0" fontId="24" fillId="25" borderId="14" applyNumberFormat="0" applyFont="0" applyAlignment="0" applyProtection="0"/>
    <xf numFmtId="0" fontId="46" fillId="26" borderId="0" applyNumberFormat="0" applyBorder="0" applyAlignment="0" applyProtection="0"/>
    <xf numFmtId="0" fontId="24" fillId="0" borderId="0"/>
    <xf numFmtId="0" fontId="24" fillId="0" borderId="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25" borderId="14" applyNumberFormat="0" applyFont="0" applyAlignment="0" applyProtection="0"/>
    <xf numFmtId="0" fontId="24" fillId="25" borderId="14" applyNumberFormat="0" applyFont="0" applyAlignment="0" applyProtection="0"/>
    <xf numFmtId="0" fontId="46" fillId="26" borderId="0" applyNumberFormat="0" applyBorder="0" applyAlignment="0" applyProtection="0"/>
    <xf numFmtId="0" fontId="47" fillId="23" borderId="15" applyNumberFormat="0" applyAlignment="0" applyProtection="0"/>
    <xf numFmtId="0" fontId="41" fillId="0" borderId="10" applyNumberFormat="0" applyFill="0" applyAlignment="0" applyProtection="0"/>
    <xf numFmtId="0" fontId="42" fillId="0" borderId="11" applyNumberFormat="0" applyFill="0" applyAlignment="0" applyProtection="0"/>
    <xf numFmtId="0" fontId="43" fillId="0" borderId="12" applyNumberFormat="0" applyFill="0" applyAlignment="0" applyProtection="0"/>
    <xf numFmtId="0" fontId="43"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16" applyNumberFormat="0" applyFill="0" applyAlignment="0" applyProtection="0"/>
    <xf numFmtId="0" fontId="49" fillId="0" borderId="16" applyNumberFormat="0" applyFill="0" applyAlignment="0" applyProtection="0"/>
    <xf numFmtId="164" fontId="24" fillId="0" borderId="0" applyFont="0" applyFill="0" applyBorder="0" applyAlignment="0" applyProtection="0"/>
    <xf numFmtId="164" fontId="24" fillId="0" borderId="0" applyFont="0" applyFill="0" applyBorder="0" applyAlignment="0" applyProtection="0"/>
    <xf numFmtId="0" fontId="47" fillId="23" borderId="15" applyNumberFormat="0" applyAlignment="0" applyProtection="0"/>
    <xf numFmtId="0" fontId="35"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22" borderId="0" applyNumberFormat="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1" fillId="3" borderId="0" applyNumberFormat="0" applyBorder="0" applyAlignment="0" applyProtection="0"/>
    <xf numFmtId="0" fontId="11" fillId="0" borderId="0"/>
    <xf numFmtId="0" fontId="11" fillId="0" borderId="0"/>
    <xf numFmtId="164" fontId="11" fillId="0" borderId="0" applyFont="0" applyFill="0" applyBorder="0" applyAlignment="0" applyProtection="0"/>
    <xf numFmtId="0" fontId="10" fillId="0" borderId="0"/>
    <xf numFmtId="0" fontId="51" fillId="27" borderId="0" applyNumberFormat="0" applyBorder="0" applyAlignment="0" applyProtection="0"/>
    <xf numFmtId="0" fontId="13" fillId="0" borderId="0"/>
    <xf numFmtId="0" fontId="9" fillId="0" borderId="0"/>
    <xf numFmtId="168" fontId="13" fillId="0" borderId="0" applyFont="0" applyFill="0" applyBorder="0" applyAlignment="0" applyProtection="0"/>
    <xf numFmtId="0" fontId="13" fillId="0" borderId="0"/>
    <xf numFmtId="0" fontId="9" fillId="0" borderId="0"/>
    <xf numFmtId="164" fontId="9" fillId="0" borderId="0" applyFont="0" applyFill="0" applyBorder="0" applyAlignment="0" applyProtection="0"/>
    <xf numFmtId="0" fontId="9" fillId="0" borderId="0"/>
    <xf numFmtId="0" fontId="8" fillId="0" borderId="0"/>
    <xf numFmtId="164" fontId="8" fillId="0" borderId="0" applyFont="0" applyFill="0" applyBorder="0" applyAlignment="0" applyProtection="0"/>
    <xf numFmtId="0" fontId="7" fillId="0" borderId="0"/>
    <xf numFmtId="0" fontId="7" fillId="3" borderId="0" applyNumberFormat="0" applyBorder="0" applyAlignment="0" applyProtection="0"/>
    <xf numFmtId="0" fontId="6" fillId="0" borderId="0"/>
    <xf numFmtId="164" fontId="13" fillId="0" borderId="0" applyFont="0" applyFill="0" applyBorder="0" applyAlignment="0" applyProtection="0"/>
    <xf numFmtId="0" fontId="5"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37" fillId="23" borderId="32" applyNumberFormat="0" applyAlignment="0" applyProtection="0"/>
    <xf numFmtId="0" fontId="37" fillId="23" borderId="32" applyNumberFormat="0" applyAlignment="0" applyProtection="0"/>
    <xf numFmtId="0" fontId="44" fillId="10" borderId="32" applyNumberFormat="0" applyAlignment="0" applyProtection="0"/>
    <xf numFmtId="0" fontId="44" fillId="10" borderId="32" applyNumberFormat="0" applyAlignment="0" applyProtection="0"/>
    <xf numFmtId="164" fontId="1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3" fillId="25" borderId="33" applyNumberFormat="0" applyFont="0" applyAlignment="0" applyProtection="0"/>
    <xf numFmtId="0" fontId="13" fillId="25" borderId="33"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25" borderId="33" applyNumberFormat="0" applyFont="0" applyAlignment="0" applyProtection="0"/>
    <xf numFmtId="0" fontId="13" fillId="25" borderId="33" applyNumberFormat="0" applyFont="0" applyAlignment="0" applyProtection="0"/>
    <xf numFmtId="0" fontId="47" fillId="23" borderId="34" applyNumberFormat="0" applyAlignment="0" applyProtection="0"/>
    <xf numFmtId="0" fontId="49" fillId="0" borderId="35" applyNumberFormat="0" applyFill="0" applyAlignment="0" applyProtection="0"/>
    <xf numFmtId="0" fontId="49" fillId="0" borderId="35" applyNumberFormat="0" applyFill="0" applyAlignment="0" applyProtection="0"/>
    <xf numFmtId="164" fontId="13" fillId="0" borderId="0" applyFont="0" applyFill="0" applyBorder="0" applyAlignment="0" applyProtection="0"/>
    <xf numFmtId="164" fontId="13" fillId="0" borderId="0" applyFont="0" applyFill="0" applyBorder="0" applyAlignment="0" applyProtection="0"/>
    <xf numFmtId="0" fontId="47" fillId="23" borderId="34" applyNumberFormat="0" applyAlignment="0" applyProtection="0"/>
    <xf numFmtId="0" fontId="5" fillId="3"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3"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3" borderId="0" applyNumberFormat="0" applyBorder="0" applyAlignment="0" applyProtection="0"/>
    <xf numFmtId="0" fontId="5" fillId="0" borderId="0"/>
    <xf numFmtId="0" fontId="4" fillId="0" borderId="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3" borderId="0" applyNumberFormat="0" applyBorder="0" applyAlignment="0" applyProtection="0"/>
    <xf numFmtId="0" fontId="4" fillId="0" borderId="0"/>
    <xf numFmtId="0" fontId="4" fillId="0" borderId="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37" fillId="23" borderId="37" applyNumberFormat="0" applyAlignment="0" applyProtection="0"/>
    <xf numFmtId="0" fontId="37" fillId="23" borderId="37" applyNumberFormat="0" applyAlignment="0" applyProtection="0"/>
    <xf numFmtId="0" fontId="44" fillId="10" borderId="37" applyNumberFormat="0" applyAlignment="0" applyProtection="0"/>
    <xf numFmtId="0" fontId="44" fillId="10" borderId="37" applyNumberFormat="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3" fillId="25" borderId="38" applyNumberFormat="0" applyFont="0" applyAlignment="0" applyProtection="0"/>
    <xf numFmtId="0" fontId="13" fillId="25"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25" borderId="38" applyNumberFormat="0" applyFont="0" applyAlignment="0" applyProtection="0"/>
    <xf numFmtId="0" fontId="13" fillId="25" borderId="38" applyNumberFormat="0" applyFont="0" applyAlignment="0" applyProtection="0"/>
    <xf numFmtId="0" fontId="47" fillId="23" borderId="39" applyNumberFormat="0" applyAlignment="0" applyProtection="0"/>
    <xf numFmtId="0" fontId="49" fillId="0" borderId="40" applyNumberFormat="0" applyFill="0" applyAlignment="0" applyProtection="0"/>
    <xf numFmtId="0" fontId="49" fillId="0" borderId="40" applyNumberFormat="0" applyFill="0" applyAlignment="0" applyProtection="0"/>
    <xf numFmtId="0" fontId="47" fillId="23" borderId="39" applyNumberFormat="0" applyAlignment="0" applyProtection="0"/>
    <xf numFmtId="0" fontId="4" fillId="3"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3"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3" borderId="0" applyNumberFormat="0" applyBorder="0" applyAlignment="0" applyProtection="0"/>
    <xf numFmtId="0" fontId="4" fillId="0" borderId="0"/>
    <xf numFmtId="0" fontId="37" fillId="23" borderId="41" applyNumberFormat="0" applyAlignment="0" applyProtection="0"/>
    <xf numFmtId="0" fontId="37" fillId="23" borderId="41" applyNumberFormat="0" applyAlignment="0" applyProtection="0"/>
    <xf numFmtId="0" fontId="44" fillId="10" borderId="41" applyNumberFormat="0" applyAlignment="0" applyProtection="0"/>
    <xf numFmtId="0" fontId="44" fillId="10" borderId="41" applyNumberFormat="0" applyAlignment="0" applyProtection="0"/>
    <xf numFmtId="0" fontId="13" fillId="25" borderId="42" applyNumberFormat="0" applyFont="0" applyAlignment="0" applyProtection="0"/>
    <xf numFmtId="0" fontId="13" fillId="25" borderId="42" applyNumberFormat="0" applyFont="0" applyAlignment="0" applyProtection="0"/>
    <xf numFmtId="0" fontId="13" fillId="25" borderId="42" applyNumberFormat="0" applyFont="0" applyAlignment="0" applyProtection="0"/>
    <xf numFmtId="0" fontId="13" fillId="25" borderId="42" applyNumberFormat="0" applyFont="0" applyAlignment="0" applyProtection="0"/>
    <xf numFmtId="0" fontId="47" fillId="23" borderId="43" applyNumberFormat="0" applyAlignment="0" applyProtection="0"/>
    <xf numFmtId="0" fontId="49" fillId="0" borderId="44" applyNumberFormat="0" applyFill="0" applyAlignment="0" applyProtection="0"/>
    <xf numFmtId="0" fontId="49" fillId="0" borderId="44" applyNumberFormat="0" applyFill="0" applyAlignment="0" applyProtection="0"/>
    <xf numFmtId="0" fontId="47" fillId="23" borderId="43" applyNumberFormat="0" applyAlignment="0" applyProtection="0"/>
    <xf numFmtId="0" fontId="3" fillId="0" borderId="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3" borderId="0" applyNumberFormat="0" applyBorder="0" applyAlignment="0" applyProtection="0"/>
    <xf numFmtId="0" fontId="3" fillId="0" borderId="0"/>
    <xf numFmtId="0" fontId="3" fillId="0" borderId="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7" fillId="23" borderId="45" applyNumberFormat="0" applyAlignment="0" applyProtection="0"/>
    <xf numFmtId="0" fontId="37" fillId="23" borderId="45" applyNumberFormat="0" applyAlignment="0" applyProtection="0"/>
    <xf numFmtId="0" fontId="44" fillId="10" borderId="45" applyNumberFormat="0" applyAlignment="0" applyProtection="0"/>
    <xf numFmtId="0" fontId="44" fillId="10" borderId="45" applyNumberFormat="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13" fillId="25" borderId="46" applyNumberFormat="0" applyFont="0" applyAlignment="0" applyProtection="0"/>
    <xf numFmtId="0" fontId="13" fillId="25" borderId="4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25" borderId="46" applyNumberFormat="0" applyFont="0" applyAlignment="0" applyProtection="0"/>
    <xf numFmtId="0" fontId="13" fillId="25" borderId="46" applyNumberFormat="0" applyFont="0" applyAlignment="0" applyProtection="0"/>
    <xf numFmtId="0" fontId="47" fillId="23" borderId="47" applyNumberFormat="0" applyAlignment="0" applyProtection="0"/>
    <xf numFmtId="0" fontId="49" fillId="0" borderId="48" applyNumberFormat="0" applyFill="0" applyAlignment="0" applyProtection="0"/>
    <xf numFmtId="0" fontId="49" fillId="0" borderId="48" applyNumberFormat="0" applyFill="0" applyAlignment="0" applyProtection="0"/>
    <xf numFmtId="0" fontId="47" fillId="23" borderId="47" applyNumberFormat="0" applyAlignment="0" applyProtection="0"/>
    <xf numFmtId="0" fontId="3" fillId="3"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3"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3" borderId="0" applyNumberFormat="0" applyBorder="0" applyAlignment="0" applyProtection="0"/>
    <xf numFmtId="0" fontId="3" fillId="0" borderId="0"/>
    <xf numFmtId="0" fontId="37" fillId="23" borderId="49" applyNumberFormat="0" applyAlignment="0" applyProtection="0"/>
    <xf numFmtId="0" fontId="37" fillId="23" borderId="49" applyNumberFormat="0" applyAlignment="0" applyProtection="0"/>
    <xf numFmtId="0" fontId="44" fillId="10" borderId="49" applyNumberFormat="0" applyAlignment="0" applyProtection="0"/>
    <xf numFmtId="0" fontId="44" fillId="10" borderId="49" applyNumberFormat="0" applyAlignment="0" applyProtection="0"/>
    <xf numFmtId="0" fontId="13" fillId="25" borderId="50" applyNumberFormat="0" applyFont="0" applyAlignment="0" applyProtection="0"/>
    <xf numFmtId="0" fontId="13" fillId="25" borderId="50" applyNumberFormat="0" applyFont="0" applyAlignment="0" applyProtection="0"/>
    <xf numFmtId="0" fontId="13" fillId="25" borderId="50" applyNumberFormat="0" applyFont="0" applyAlignment="0" applyProtection="0"/>
    <xf numFmtId="0" fontId="13" fillId="25" borderId="50" applyNumberFormat="0" applyFont="0" applyAlignment="0" applyProtection="0"/>
    <xf numFmtId="0" fontId="47" fillId="23" borderId="51" applyNumberFormat="0" applyAlignment="0" applyProtection="0"/>
    <xf numFmtId="0" fontId="49" fillId="0" borderId="52" applyNumberFormat="0" applyFill="0" applyAlignment="0" applyProtection="0"/>
    <xf numFmtId="0" fontId="49" fillId="0" borderId="52" applyNumberFormat="0" applyFill="0" applyAlignment="0" applyProtection="0"/>
    <xf numFmtId="0" fontId="47" fillId="23" borderId="51" applyNumberFormat="0" applyAlignment="0" applyProtection="0"/>
    <xf numFmtId="0" fontId="2" fillId="0" borderId="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3" borderId="0" applyNumberFormat="0" applyBorder="0" applyAlignment="0" applyProtection="0"/>
    <xf numFmtId="0" fontId="2" fillId="0" borderId="0"/>
    <xf numFmtId="0" fontId="2" fillId="0" borderId="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3"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3" borderId="0" applyNumberFormat="0" applyBorder="0" applyAlignment="0" applyProtection="0"/>
    <xf numFmtId="0" fontId="2" fillId="0" borderId="0"/>
    <xf numFmtId="0" fontId="2" fillId="0" borderId="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3" borderId="0" applyNumberFormat="0" applyBorder="0" applyAlignment="0" applyProtection="0"/>
    <xf numFmtId="0" fontId="2" fillId="0" borderId="0"/>
    <xf numFmtId="0" fontId="2" fillId="0" borderId="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37" fillId="23" borderId="53" applyNumberFormat="0" applyAlignment="0" applyProtection="0"/>
    <xf numFmtId="0" fontId="37" fillId="23" borderId="53" applyNumberFormat="0" applyAlignment="0" applyProtection="0"/>
    <xf numFmtId="0" fontId="44" fillId="10" borderId="53" applyNumberFormat="0" applyAlignment="0" applyProtection="0"/>
    <xf numFmtId="0" fontId="44" fillId="10" borderId="53" applyNumberFormat="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3" fillId="25" borderId="54" applyNumberFormat="0" applyFont="0" applyAlignment="0" applyProtection="0"/>
    <xf numFmtId="0" fontId="13" fillId="25" borderId="5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25" borderId="54" applyNumberFormat="0" applyFont="0" applyAlignment="0" applyProtection="0"/>
    <xf numFmtId="0" fontId="13" fillId="25" borderId="54" applyNumberFormat="0" applyFont="0" applyAlignment="0" applyProtection="0"/>
    <xf numFmtId="0" fontId="47" fillId="23" borderId="55" applyNumberFormat="0" applyAlignment="0" applyProtection="0"/>
    <xf numFmtId="0" fontId="49" fillId="0" borderId="56" applyNumberFormat="0" applyFill="0" applyAlignment="0" applyProtection="0"/>
    <xf numFmtId="0" fontId="49" fillId="0" borderId="56" applyNumberFormat="0" applyFill="0" applyAlignment="0" applyProtection="0"/>
    <xf numFmtId="0" fontId="47" fillId="23" borderId="55" applyNumberFormat="0" applyAlignment="0" applyProtection="0"/>
    <xf numFmtId="0" fontId="2" fillId="3"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3"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3" borderId="0" applyNumberFormat="0" applyBorder="0" applyAlignment="0" applyProtection="0"/>
    <xf numFmtId="0" fontId="2" fillId="0" borderId="0"/>
    <xf numFmtId="0" fontId="37" fillId="23" borderId="53" applyNumberFormat="0" applyAlignment="0" applyProtection="0"/>
    <xf numFmtId="0" fontId="37" fillId="23" borderId="53" applyNumberFormat="0" applyAlignment="0" applyProtection="0"/>
    <xf numFmtId="0" fontId="44" fillId="10" borderId="53" applyNumberFormat="0" applyAlignment="0" applyProtection="0"/>
    <xf numFmtId="0" fontId="44" fillId="10" borderId="53" applyNumberFormat="0" applyAlignment="0" applyProtection="0"/>
    <xf numFmtId="0" fontId="13" fillId="25" borderId="54" applyNumberFormat="0" applyFont="0" applyAlignment="0" applyProtection="0"/>
    <xf numFmtId="0" fontId="13" fillId="25" borderId="54" applyNumberFormat="0" applyFont="0" applyAlignment="0" applyProtection="0"/>
    <xf numFmtId="0" fontId="13" fillId="25" borderId="54" applyNumberFormat="0" applyFont="0" applyAlignment="0" applyProtection="0"/>
    <xf numFmtId="0" fontId="13" fillId="25" borderId="54" applyNumberFormat="0" applyFont="0" applyAlignment="0" applyProtection="0"/>
    <xf numFmtId="0" fontId="47" fillId="23" borderId="55" applyNumberFormat="0" applyAlignment="0" applyProtection="0"/>
    <xf numFmtId="0" fontId="49" fillId="0" borderId="56" applyNumberFormat="0" applyFill="0" applyAlignment="0" applyProtection="0"/>
    <xf numFmtId="0" fontId="49" fillId="0" borderId="56" applyNumberFormat="0" applyFill="0" applyAlignment="0" applyProtection="0"/>
    <xf numFmtId="0" fontId="47" fillId="23" borderId="55" applyNumberFormat="0" applyAlignment="0" applyProtection="0"/>
    <xf numFmtId="0" fontId="37" fillId="23" borderId="57" applyNumberFormat="0" applyAlignment="0" applyProtection="0"/>
    <xf numFmtId="0" fontId="37" fillId="23" borderId="57" applyNumberFormat="0" applyAlignment="0" applyProtection="0"/>
    <xf numFmtId="0" fontId="44" fillId="10" borderId="57" applyNumberFormat="0" applyAlignment="0" applyProtection="0"/>
    <xf numFmtId="0" fontId="44" fillId="10" borderId="57" applyNumberFormat="0" applyAlignment="0" applyProtection="0"/>
    <xf numFmtId="0" fontId="13" fillId="25" borderId="58" applyNumberFormat="0" applyFont="0" applyAlignment="0" applyProtection="0"/>
    <xf numFmtId="0" fontId="13" fillId="25" borderId="58" applyNumberFormat="0" applyFont="0" applyAlignment="0" applyProtection="0"/>
    <xf numFmtId="0" fontId="13" fillId="25" borderId="58" applyNumberFormat="0" applyFont="0" applyAlignment="0" applyProtection="0"/>
    <xf numFmtId="0" fontId="13" fillId="25" borderId="58" applyNumberFormat="0" applyFont="0" applyAlignment="0" applyProtection="0"/>
    <xf numFmtId="0" fontId="47" fillId="23" borderId="59" applyNumberFormat="0" applyAlignment="0" applyProtection="0"/>
    <xf numFmtId="0" fontId="49" fillId="0" borderId="60" applyNumberFormat="0" applyFill="0" applyAlignment="0" applyProtection="0"/>
    <xf numFmtId="0" fontId="49" fillId="0" borderId="60" applyNumberFormat="0" applyFill="0" applyAlignment="0" applyProtection="0"/>
    <xf numFmtId="0" fontId="47" fillId="23" borderId="59" applyNumberFormat="0" applyAlignment="0" applyProtection="0"/>
    <xf numFmtId="0" fontId="37" fillId="23" borderId="61" applyNumberFormat="0" applyAlignment="0" applyProtection="0"/>
    <xf numFmtId="0" fontId="37" fillId="23" borderId="61" applyNumberFormat="0" applyAlignment="0" applyProtection="0"/>
    <xf numFmtId="0" fontId="44" fillId="10" borderId="61" applyNumberFormat="0" applyAlignment="0" applyProtection="0"/>
    <xf numFmtId="0" fontId="44" fillId="10" borderId="61" applyNumberFormat="0" applyAlignment="0" applyProtection="0"/>
    <xf numFmtId="0" fontId="13" fillId="25" borderId="62" applyNumberFormat="0" applyFont="0" applyAlignment="0" applyProtection="0"/>
    <xf numFmtId="0" fontId="13" fillId="25" borderId="62" applyNumberFormat="0" applyFont="0" applyAlignment="0" applyProtection="0"/>
    <xf numFmtId="0" fontId="13" fillId="25" borderId="62" applyNumberFormat="0" applyFont="0" applyAlignment="0" applyProtection="0"/>
    <xf numFmtId="0" fontId="13" fillId="25" borderId="62" applyNumberFormat="0" applyFont="0" applyAlignment="0" applyProtection="0"/>
    <xf numFmtId="0" fontId="47" fillId="23" borderId="63" applyNumberFormat="0" applyAlignment="0" applyProtection="0"/>
    <xf numFmtId="0" fontId="49" fillId="0" borderId="64" applyNumberFormat="0" applyFill="0" applyAlignment="0" applyProtection="0"/>
    <xf numFmtId="0" fontId="49" fillId="0" borderId="64" applyNumberFormat="0" applyFill="0" applyAlignment="0" applyProtection="0"/>
    <xf numFmtId="0" fontId="47" fillId="23" borderId="63" applyNumberFormat="0" applyAlignment="0" applyProtection="0"/>
    <xf numFmtId="0" fontId="37" fillId="23" borderId="61" applyNumberFormat="0" applyAlignment="0" applyProtection="0"/>
    <xf numFmtId="0" fontId="37" fillId="23" borderId="61" applyNumberFormat="0" applyAlignment="0" applyProtection="0"/>
    <xf numFmtId="0" fontId="44" fillId="10" borderId="61" applyNumberFormat="0" applyAlignment="0" applyProtection="0"/>
    <xf numFmtId="0" fontId="44" fillId="10" borderId="61" applyNumberFormat="0" applyAlignment="0" applyProtection="0"/>
    <xf numFmtId="0" fontId="13" fillId="25" borderId="62" applyNumberFormat="0" applyFont="0" applyAlignment="0" applyProtection="0"/>
    <xf numFmtId="0" fontId="13" fillId="25" borderId="62" applyNumberFormat="0" applyFont="0" applyAlignment="0" applyProtection="0"/>
    <xf numFmtId="0" fontId="13" fillId="25" borderId="62" applyNumberFormat="0" applyFont="0" applyAlignment="0" applyProtection="0"/>
    <xf numFmtId="0" fontId="13" fillId="25" borderId="62" applyNumberFormat="0" applyFont="0" applyAlignment="0" applyProtection="0"/>
    <xf numFmtId="0" fontId="47" fillId="23" borderId="63" applyNumberFormat="0" applyAlignment="0" applyProtection="0"/>
    <xf numFmtId="0" fontId="49" fillId="0" borderId="64" applyNumberFormat="0" applyFill="0" applyAlignment="0" applyProtection="0"/>
    <xf numFmtId="0" fontId="49" fillId="0" borderId="64" applyNumberFormat="0" applyFill="0" applyAlignment="0" applyProtection="0"/>
    <xf numFmtId="0" fontId="47" fillId="23" borderId="63" applyNumberFormat="0" applyAlignment="0" applyProtection="0"/>
  </cellStyleXfs>
  <cellXfs count="473">
    <xf numFmtId="0" fontId="0" fillId="0" borderId="0" xfId="0"/>
    <xf numFmtId="0" fontId="19" fillId="0" borderId="0" xfId="0" applyFont="1"/>
    <xf numFmtId="0" fontId="20" fillId="0" borderId="4" xfId="0" applyFont="1" applyBorder="1" applyAlignment="1">
      <alignment vertical="top" wrapText="1"/>
    </xf>
    <xf numFmtId="0" fontId="20" fillId="0" borderId="4" xfId="0" applyFont="1" applyBorder="1" applyAlignment="1">
      <alignment horizontal="center" vertical="top" wrapText="1"/>
    </xf>
    <xf numFmtId="0" fontId="20" fillId="0" borderId="4" xfId="0" applyFont="1" applyFill="1" applyBorder="1" applyAlignment="1">
      <alignment vertical="top" wrapText="1"/>
    </xf>
    <xf numFmtId="0" fontId="20" fillId="0" borderId="4" xfId="0" applyFont="1" applyBorder="1" applyAlignment="1">
      <alignment horizontal="left" vertical="top" wrapText="1"/>
    </xf>
    <xf numFmtId="0" fontId="21" fillId="0" borderId="0" xfId="0" applyFont="1"/>
    <xf numFmtId="3" fontId="20" fillId="0" borderId="4" xfId="0" applyNumberFormat="1" applyFont="1" applyBorder="1" applyAlignment="1">
      <alignment horizontal="right" vertical="top" wrapText="1"/>
    </xf>
    <xf numFmtId="0" fontId="22" fillId="0" borderId="0" xfId="0" applyFont="1" applyBorder="1" applyAlignment="1">
      <alignment horizontal="left" vertical="top" wrapText="1" indent="1"/>
    </xf>
    <xf numFmtId="0" fontId="22" fillId="0" borderId="0" xfId="0" applyFont="1" applyBorder="1" applyAlignment="1">
      <alignment horizontal="center" vertical="top" wrapText="1"/>
    </xf>
    <xf numFmtId="0" fontId="20" fillId="0" borderId="4" xfId="0" applyFont="1" applyBorder="1" applyAlignment="1">
      <alignment horizontal="center"/>
    </xf>
    <xf numFmtId="14" fontId="20" fillId="0" borderId="4" xfId="0" applyNumberFormat="1" applyFont="1" applyBorder="1" applyAlignment="1">
      <alignment horizontal="center"/>
    </xf>
    <xf numFmtId="0" fontId="21" fillId="0" borderId="4" xfId="0" applyFont="1" applyBorder="1" applyAlignment="1">
      <alignment vertical="top" wrapText="1"/>
    </xf>
    <xf numFmtId="14" fontId="20" fillId="0" borderId="4" xfId="0" applyNumberFormat="1" applyFont="1" applyBorder="1" applyAlignment="1">
      <alignment horizontal="center" vertical="top" wrapText="1"/>
    </xf>
    <xf numFmtId="0" fontId="16" fillId="0" borderId="4" xfId="0" applyFont="1" applyBorder="1" applyAlignment="1">
      <alignment vertical="top" wrapText="1"/>
    </xf>
    <xf numFmtId="0" fontId="20" fillId="0" borderId="0" xfId="0" applyFont="1" applyFill="1"/>
    <xf numFmtId="0" fontId="16" fillId="0" borderId="0" xfId="0" applyFont="1" applyFill="1"/>
    <xf numFmtId="14" fontId="16" fillId="0" borderId="0" xfId="0" applyNumberFormat="1" applyFont="1" applyAlignment="1">
      <alignment horizontal="right"/>
    </xf>
    <xf numFmtId="0" fontId="20" fillId="0" borderId="0" xfId="0" applyFont="1"/>
    <xf numFmtId="0" fontId="27" fillId="0" borderId="0" xfId="0" applyFont="1" applyBorder="1"/>
    <xf numFmtId="3" fontId="16" fillId="0" borderId="0" xfId="0" applyNumberFormat="1" applyFont="1" applyAlignment="1">
      <alignment horizontal="right" wrapText="1"/>
    </xf>
    <xf numFmtId="3" fontId="21" fillId="0" borderId="0" xfId="0" applyNumberFormat="1" applyFont="1" applyAlignment="1">
      <alignment horizontal="right" wrapText="1"/>
    </xf>
    <xf numFmtId="0" fontId="22" fillId="0" borderId="0" xfId="0" applyFont="1"/>
    <xf numFmtId="3" fontId="21" fillId="0" borderId="0" xfId="0" applyNumberFormat="1" applyFont="1" applyBorder="1" applyAlignment="1">
      <alignment horizontal="right" wrapText="1"/>
    </xf>
    <xf numFmtId="0" fontId="27" fillId="0" borderId="0" xfId="0" applyFont="1"/>
    <xf numFmtId="0" fontId="21" fillId="0" borderId="0" xfId="0" applyFont="1" applyBorder="1"/>
    <xf numFmtId="0" fontId="25" fillId="0" borderId="0" xfId="0" applyFont="1" applyBorder="1"/>
    <xf numFmtId="0" fontId="16" fillId="0" borderId="2" xfId="0" applyFont="1" applyBorder="1"/>
    <xf numFmtId="0" fontId="21" fillId="0" borderId="0" xfId="0" applyFont="1" applyFill="1"/>
    <xf numFmtId="0" fontId="16" fillId="0" borderId="0" xfId="0" applyFont="1" applyBorder="1" applyAlignment="1" applyProtection="1">
      <protection locked="0"/>
    </xf>
    <xf numFmtId="49" fontId="16" fillId="0" borderId="0" xfId="0" applyNumberFormat="1" applyFont="1" applyBorder="1" applyAlignment="1" applyProtection="1">
      <alignment horizontal="right"/>
      <protection locked="0"/>
    </xf>
    <xf numFmtId="38" fontId="21" fillId="0" borderId="0" xfId="0" applyNumberFormat="1" applyFont="1" applyAlignment="1" applyProtection="1">
      <protection locked="0"/>
    </xf>
    <xf numFmtId="3" fontId="21" fillId="0" borderId="0" xfId="0" applyNumberFormat="1" applyFont="1" applyAlignment="1" applyProtection="1">
      <alignment horizontal="right"/>
      <protection locked="0"/>
    </xf>
    <xf numFmtId="38" fontId="21" fillId="0" borderId="1" xfId="0" applyNumberFormat="1" applyFont="1" applyBorder="1" applyAlignment="1" applyProtection="1">
      <protection locked="0"/>
    </xf>
    <xf numFmtId="3" fontId="21" fillId="0" borderId="0" xfId="0" applyNumberFormat="1" applyFont="1" applyBorder="1" applyAlignment="1" applyProtection="1">
      <alignment horizontal="right"/>
      <protection locked="0"/>
    </xf>
    <xf numFmtId="38" fontId="16" fillId="0" borderId="0" xfId="0" applyNumberFormat="1" applyFont="1" applyBorder="1" applyAlignment="1" applyProtection="1">
      <protection locked="0"/>
    </xf>
    <xf numFmtId="3" fontId="16" fillId="0" borderId="0" xfId="0" applyNumberFormat="1" applyFont="1" applyBorder="1" applyAlignment="1" applyProtection="1">
      <alignment horizontal="right" wrapText="1"/>
      <protection locked="0"/>
    </xf>
    <xf numFmtId="0" fontId="21" fillId="0" borderId="2" xfId="0" applyFont="1" applyBorder="1"/>
    <xf numFmtId="0" fontId="21" fillId="0" borderId="0" xfId="0" applyFont="1" applyProtection="1"/>
    <xf numFmtId="3" fontId="21" fillId="0" borderId="0" xfId="1" applyNumberFormat="1" applyFont="1" applyAlignment="1" applyProtection="1">
      <alignment horizontal="right" wrapText="1"/>
    </xf>
    <xf numFmtId="3" fontId="21" fillId="0" borderId="0" xfId="1" applyNumberFormat="1" applyFont="1" applyAlignment="1" applyProtection="1">
      <alignment horizontal="right" wrapText="1"/>
      <protection locked="0"/>
    </xf>
    <xf numFmtId="3" fontId="21" fillId="0" borderId="0" xfId="1" applyNumberFormat="1" applyFont="1" applyBorder="1" applyAlignment="1" applyProtection="1">
      <alignment horizontal="right" wrapText="1"/>
      <protection locked="0"/>
    </xf>
    <xf numFmtId="3" fontId="21" fillId="0" borderId="1" xfId="1" applyNumberFormat="1" applyFont="1" applyBorder="1" applyAlignment="1" applyProtection="1">
      <alignment horizontal="right" wrapText="1"/>
      <protection locked="0"/>
    </xf>
    <xf numFmtId="3" fontId="21" fillId="0" borderId="1" xfId="1" applyNumberFormat="1" applyFont="1" applyBorder="1" applyAlignment="1" applyProtection="1">
      <alignment horizontal="right" wrapText="1"/>
    </xf>
    <xf numFmtId="3" fontId="21" fillId="0" borderId="0" xfId="1" applyNumberFormat="1" applyFont="1" applyBorder="1" applyAlignment="1" applyProtection="1">
      <alignment horizontal="right" wrapText="1"/>
    </xf>
    <xf numFmtId="3" fontId="21" fillId="0" borderId="5" xfId="1" applyNumberFormat="1" applyFont="1" applyBorder="1" applyAlignment="1" applyProtection="1">
      <alignment horizontal="right" wrapText="1"/>
    </xf>
    <xf numFmtId="3" fontId="16" fillId="0" borderId="2" xfId="1" applyNumberFormat="1" applyFont="1" applyBorder="1" applyAlignment="1" applyProtection="1">
      <alignment horizontal="right" wrapText="1"/>
    </xf>
    <xf numFmtId="3" fontId="21" fillId="0" borderId="0" xfId="0" applyNumberFormat="1" applyFont="1" applyProtection="1"/>
    <xf numFmtId="166" fontId="21" fillId="0" borderId="0" xfId="0" applyNumberFormat="1" applyFont="1" applyFill="1" applyAlignment="1" applyProtection="1">
      <alignment horizontal="center" wrapText="1"/>
    </xf>
    <xf numFmtId="9" fontId="21" fillId="0" borderId="0" xfId="0" applyNumberFormat="1" applyFont="1" applyAlignment="1" applyProtection="1">
      <alignment horizontal="center"/>
      <protection locked="0"/>
    </xf>
    <xf numFmtId="9" fontId="21" fillId="0" borderId="0" xfId="0" applyNumberFormat="1" applyFont="1" applyAlignment="1" applyProtection="1">
      <alignment horizontal="center" wrapText="1"/>
      <protection locked="0"/>
    </xf>
    <xf numFmtId="0" fontId="16" fillId="0" borderId="0" xfId="0" applyFont="1" applyFill="1" applyBorder="1" applyAlignment="1" applyProtection="1">
      <protection locked="0"/>
    </xf>
    <xf numFmtId="0" fontId="21" fillId="0" borderId="0" xfId="0" applyFont="1" applyFill="1" applyBorder="1" applyAlignment="1" applyProtection="1">
      <protection locked="0"/>
    </xf>
    <xf numFmtId="0" fontId="21" fillId="2" borderId="0" xfId="0" applyFont="1" applyFill="1" applyBorder="1" applyAlignment="1" applyProtection="1">
      <protection locked="0"/>
    </xf>
    <xf numFmtId="0" fontId="21" fillId="2" borderId="0" xfId="0" applyFont="1" applyFill="1" applyAlignment="1" applyProtection="1">
      <protection locked="0"/>
    </xf>
    <xf numFmtId="0" fontId="16" fillId="2" borderId="0" xfId="0" applyFont="1" applyFill="1"/>
    <xf numFmtId="0" fontId="21" fillId="2" borderId="0" xfId="0" applyFont="1" applyFill="1"/>
    <xf numFmtId="3" fontId="21" fillId="0" borderId="0" xfId="1" applyNumberFormat="1" applyFont="1" applyFill="1" applyBorder="1" applyAlignment="1" applyProtection="1">
      <alignment horizontal="right" wrapText="1"/>
      <protection locked="0"/>
    </xf>
    <xf numFmtId="3" fontId="21" fillId="0" borderId="0" xfId="0" applyNumberFormat="1" applyFont="1" applyAlignment="1" applyProtection="1">
      <alignment horizontal="right" wrapText="1"/>
      <protection locked="0"/>
    </xf>
    <xf numFmtId="0" fontId="21" fillId="0" borderId="0" xfId="0" applyFont="1" applyFill="1" applyAlignment="1" applyProtection="1">
      <alignment horizontal="center" wrapText="1"/>
    </xf>
    <xf numFmtId="0" fontId="26" fillId="0" borderId="0" xfId="0" applyFont="1" applyProtection="1"/>
    <xf numFmtId="0" fontId="27" fillId="0" borderId="0" xfId="0" applyFont="1" applyProtection="1"/>
    <xf numFmtId="3" fontId="21" fillId="0" borderId="0" xfId="0" applyNumberFormat="1" applyFont="1" applyBorder="1" applyAlignment="1" applyProtection="1">
      <alignment horizontal="right" wrapText="1"/>
    </xf>
    <xf numFmtId="0" fontId="21" fillId="0" borderId="0" xfId="0" applyFont="1" applyFill="1" applyProtection="1"/>
    <xf numFmtId="14" fontId="21" fillId="0" borderId="0" xfId="2" applyNumberFormat="1" applyFont="1" applyFill="1" applyBorder="1" applyAlignment="1">
      <alignment horizontal="center" vertical="top" wrapText="1"/>
    </xf>
    <xf numFmtId="0" fontId="16" fillId="0" borderId="0" xfId="0" applyFont="1" applyFill="1" applyAlignment="1">
      <alignment horizontal="left" vertical="top" wrapText="1"/>
    </xf>
    <xf numFmtId="38" fontId="16" fillId="0" borderId="0" xfId="0" applyNumberFormat="1" applyFont="1" applyBorder="1"/>
    <xf numFmtId="0" fontId="16" fillId="0" borderId="0" xfId="0" applyFont="1" applyFill="1" applyBorder="1"/>
    <xf numFmtId="165" fontId="16" fillId="0" borderId="0" xfId="0" applyNumberFormat="1" applyFont="1" applyFill="1" applyBorder="1" applyAlignment="1">
      <alignment horizontal="center"/>
    </xf>
    <xf numFmtId="0" fontId="21" fillId="0" borderId="0" xfId="0" applyFont="1" applyFill="1" applyBorder="1"/>
    <xf numFmtId="3" fontId="21" fillId="0" borderId="0" xfId="1" applyNumberFormat="1" applyFont="1" applyBorder="1" applyAlignment="1">
      <alignment horizontal="right" wrapText="1"/>
    </xf>
    <xf numFmtId="3" fontId="21" fillId="0" borderId="0" xfId="1" applyNumberFormat="1" applyFont="1" applyAlignment="1">
      <alignment horizontal="right" wrapText="1"/>
    </xf>
    <xf numFmtId="3" fontId="21" fillId="2" borderId="0" xfId="0" applyNumberFormat="1" applyFont="1" applyFill="1" applyAlignment="1" applyProtection="1">
      <protection locked="0"/>
    </xf>
    <xf numFmtId="3" fontId="21" fillId="0" borderId="0" xfId="0" applyNumberFormat="1" applyFont="1" applyBorder="1" applyAlignment="1" applyProtection="1">
      <alignment horizontal="left" wrapText="1"/>
      <protection locked="0"/>
    </xf>
    <xf numFmtId="166" fontId="21" fillId="0" borderId="0" xfId="0" applyNumberFormat="1" applyFont="1" applyBorder="1" applyAlignment="1" applyProtection="1">
      <alignment horizontal="right" wrapText="1"/>
      <protection locked="0"/>
    </xf>
    <xf numFmtId="0" fontId="16" fillId="0" borderId="2" xfId="0" applyFont="1" applyBorder="1" applyAlignment="1" applyProtection="1">
      <protection locked="0"/>
    </xf>
    <xf numFmtId="3" fontId="21" fillId="0" borderId="2" xfId="0" applyNumberFormat="1" applyFont="1" applyBorder="1" applyAlignment="1" applyProtection="1">
      <alignment horizontal="right"/>
      <protection locked="0"/>
    </xf>
    <xf numFmtId="3" fontId="21" fillId="0" borderId="2" xfId="0" applyNumberFormat="1" applyFont="1" applyBorder="1" applyAlignment="1" applyProtection="1">
      <protection locked="0"/>
    </xf>
    <xf numFmtId="3" fontId="16" fillId="0" borderId="2" xfId="1" applyNumberFormat="1" applyFont="1" applyBorder="1" applyAlignment="1" applyProtection="1">
      <alignment horizontal="right" wrapText="1"/>
      <protection locked="0"/>
    </xf>
    <xf numFmtId="3" fontId="16" fillId="0" borderId="2" xfId="0" applyNumberFormat="1" applyFont="1" applyBorder="1" applyAlignment="1" applyProtection="1">
      <protection locked="0"/>
    </xf>
    <xf numFmtId="3" fontId="16" fillId="0" borderId="2" xfId="0" applyNumberFormat="1" applyFont="1" applyBorder="1" applyAlignment="1" applyProtection="1">
      <alignment horizontal="right" wrapText="1"/>
      <protection locked="0"/>
    </xf>
    <xf numFmtId="0" fontId="21" fillId="0" borderId="0" xfId="0" applyFont="1" applyAlignment="1">
      <alignment horizontal="center"/>
    </xf>
    <xf numFmtId="0" fontId="21" fillId="0" borderId="1" xfId="0" applyFont="1" applyFill="1" applyBorder="1" applyAlignment="1" applyProtection="1">
      <protection locked="0"/>
    </xf>
    <xf numFmtId="38" fontId="25" fillId="0" borderId="1" xfId="0" applyNumberFormat="1" applyFont="1" applyBorder="1" applyAlignment="1" applyProtection="1">
      <protection locked="0"/>
    </xf>
    <xf numFmtId="3" fontId="16" fillId="0" borderId="0" xfId="0" applyNumberFormat="1" applyFont="1" applyBorder="1" applyAlignment="1" applyProtection="1">
      <alignment horizontal="right" wrapText="1"/>
    </xf>
    <xf numFmtId="3" fontId="16" fillId="0" borderId="0" xfId="0" applyNumberFormat="1" applyFont="1" applyAlignment="1" applyProtection="1">
      <alignment horizontal="right" wrapText="1"/>
      <protection locked="0"/>
    </xf>
    <xf numFmtId="38" fontId="21" fillId="0" borderId="0" xfId="0" applyNumberFormat="1" applyFont="1" applyFill="1" applyAlignment="1" applyProtection="1">
      <protection locked="0"/>
    </xf>
    <xf numFmtId="38" fontId="21" fillId="0" borderId="0" xfId="0" applyNumberFormat="1" applyFont="1" applyFill="1" applyBorder="1" applyAlignment="1" applyProtection="1">
      <protection locked="0"/>
    </xf>
    <xf numFmtId="38" fontId="25" fillId="0" borderId="2" xfId="0" applyNumberFormat="1" applyFont="1" applyBorder="1" applyAlignment="1" applyProtection="1">
      <protection locked="0"/>
    </xf>
    <xf numFmtId="0" fontId="21" fillId="0" borderId="0" xfId="0" applyFont="1" applyAlignment="1"/>
    <xf numFmtId="0" fontId="21" fillId="0" borderId="0" xfId="0" applyFont="1" applyAlignment="1" applyProtection="1">
      <protection locked="0"/>
    </xf>
    <xf numFmtId="0" fontId="16" fillId="0" borderId="2" xfId="0" applyFont="1" applyFill="1" applyBorder="1" applyAlignment="1" applyProtection="1">
      <protection locked="0"/>
    </xf>
    <xf numFmtId="3" fontId="21" fillId="0" borderId="4" xfId="0" applyNumberFormat="1" applyFont="1" applyBorder="1" applyAlignment="1">
      <alignment horizontal="right" wrapText="1"/>
    </xf>
    <xf numFmtId="167" fontId="21" fillId="0" borderId="0" xfId="0" applyNumberFormat="1" applyFont="1"/>
    <xf numFmtId="0" fontId="21" fillId="0" borderId="4" xfId="0" applyFont="1" applyBorder="1" applyAlignment="1">
      <alignment horizontal="left" vertical="top" wrapText="1" indent="1"/>
    </xf>
    <xf numFmtId="0" fontId="21" fillId="0" borderId="4" xfId="0" applyFont="1" applyBorder="1" applyAlignment="1">
      <alignment horizontal="center" vertical="top" wrapText="1"/>
    </xf>
    <xf numFmtId="3" fontId="21" fillId="0" borderId="4" xfId="0" applyNumberFormat="1" applyFont="1" applyBorder="1" applyAlignment="1">
      <alignment horizontal="right" vertical="top" wrapText="1"/>
    </xf>
    <xf numFmtId="0" fontId="27" fillId="0" borderId="4" xfId="0" applyFont="1" applyBorder="1" applyAlignment="1">
      <alignment vertical="top" wrapText="1"/>
    </xf>
    <xf numFmtId="0" fontId="27" fillId="0" borderId="4" xfId="0" applyFont="1" applyBorder="1" applyAlignment="1">
      <alignment horizontal="center" vertical="top" wrapText="1"/>
    </xf>
    <xf numFmtId="0" fontId="21" fillId="0" borderId="0" xfId="0" applyFont="1" applyAlignment="1">
      <alignment horizontal="left" vertical="top" wrapText="1" indent="1"/>
    </xf>
    <xf numFmtId="0" fontId="21" fillId="0" borderId="4" xfId="0" applyFont="1" applyBorder="1" applyAlignment="1">
      <alignment horizontal="center"/>
    </xf>
    <xf numFmtId="0" fontId="21" fillId="0" borderId="0" xfId="0" applyFont="1" applyAlignment="1">
      <alignment horizontal="left" indent="1"/>
    </xf>
    <xf numFmtId="0" fontId="28" fillId="0" borderId="0" xfId="0" applyFont="1"/>
    <xf numFmtId="3" fontId="20" fillId="0" borderId="0" xfId="0" applyNumberFormat="1" applyFont="1" applyAlignment="1">
      <alignment horizontal="right" wrapText="1"/>
    </xf>
    <xf numFmtId="3" fontId="20" fillId="0" borderId="0" xfId="0" applyNumberFormat="1" applyFont="1" applyBorder="1" applyAlignment="1">
      <alignment horizontal="right" wrapText="1"/>
    </xf>
    <xf numFmtId="0" fontId="20" fillId="0" borderId="0" xfId="0" applyFont="1" applyBorder="1"/>
    <xf numFmtId="3" fontId="25" fillId="0" borderId="0" xfId="0" applyNumberFormat="1" applyFont="1" applyBorder="1" applyAlignment="1">
      <alignment horizontal="right" wrapText="1"/>
    </xf>
    <xf numFmtId="3" fontId="22" fillId="0" borderId="0" xfId="0" applyNumberFormat="1" applyFont="1" applyBorder="1" applyAlignment="1">
      <alignment horizontal="right" wrapText="1"/>
    </xf>
    <xf numFmtId="0" fontId="20" fillId="0" borderId="2" xfId="0" applyFont="1" applyBorder="1"/>
    <xf numFmtId="0" fontId="20" fillId="2" borderId="0" xfId="0" applyFont="1" applyFill="1" applyBorder="1" applyAlignment="1" applyProtection="1">
      <protection locked="0"/>
    </xf>
    <xf numFmtId="0" fontId="30" fillId="2" borderId="0" xfId="0" applyFont="1" applyFill="1" applyBorder="1" applyAlignment="1" applyProtection="1">
      <protection locked="0"/>
    </xf>
    <xf numFmtId="0" fontId="30" fillId="0" borderId="0" xfId="0" applyFont="1" applyFill="1" applyAlignment="1" applyProtection="1">
      <protection locked="0"/>
    </xf>
    <xf numFmtId="0" fontId="31" fillId="0" borderId="0" xfId="0" applyFont="1" applyFill="1"/>
    <xf numFmtId="0" fontId="30" fillId="0" borderId="0" xfId="0" applyFont="1" applyFill="1"/>
    <xf numFmtId="0" fontId="20" fillId="0" borderId="0" xfId="0" applyFont="1" applyBorder="1" applyAlignment="1" applyProtection="1">
      <protection locked="0"/>
    </xf>
    <xf numFmtId="1" fontId="20" fillId="0" borderId="0" xfId="0" applyNumberFormat="1" applyFont="1" applyBorder="1" applyAlignment="1" applyProtection="1">
      <alignment horizontal="right"/>
    </xf>
    <xf numFmtId="38" fontId="22" fillId="0" borderId="0" xfId="0" applyNumberFormat="1" applyFont="1" applyAlignment="1" applyProtection="1">
      <protection locked="0"/>
    </xf>
    <xf numFmtId="0" fontId="21" fillId="0" borderId="1" xfId="0" applyFont="1" applyBorder="1" applyProtection="1"/>
    <xf numFmtId="0" fontId="20" fillId="0" borderId="0" xfId="0" applyFont="1" applyAlignment="1" applyProtection="1">
      <protection locked="0"/>
    </xf>
    <xf numFmtId="0" fontId="20" fillId="0" borderId="0" xfId="0" applyFont="1" applyFill="1" applyBorder="1" applyAlignment="1" applyProtection="1">
      <protection locked="0"/>
    </xf>
    <xf numFmtId="0" fontId="20" fillId="2" borderId="0" xfId="0" applyFont="1" applyFill="1"/>
    <xf numFmtId="0" fontId="20" fillId="0" borderId="0" xfId="2" applyFont="1" applyFill="1"/>
    <xf numFmtId="0" fontId="22" fillId="0" borderId="0" xfId="2" applyFont="1" applyFill="1"/>
    <xf numFmtId="0" fontId="22" fillId="0" borderId="0" xfId="2" applyFont="1"/>
    <xf numFmtId="0" fontId="22" fillId="2" borderId="0" xfId="0" applyFont="1" applyFill="1"/>
    <xf numFmtId="38" fontId="20" fillId="0" borderId="0" xfId="0" applyNumberFormat="1" applyFont="1" applyBorder="1"/>
    <xf numFmtId="38" fontId="16" fillId="0" borderId="2" xfId="0" applyNumberFormat="1" applyFont="1" applyBorder="1"/>
    <xf numFmtId="3" fontId="20" fillId="2" borderId="0" xfId="0" applyNumberFormat="1" applyFont="1" applyFill="1" applyBorder="1" applyAlignment="1" applyProtection="1">
      <protection locked="0"/>
    </xf>
    <xf numFmtId="38" fontId="16" fillId="0" borderId="0" xfId="0" applyNumberFormat="1" applyFont="1" applyFill="1" applyAlignment="1" applyProtection="1">
      <protection locked="0"/>
    </xf>
    <xf numFmtId="38" fontId="16" fillId="0" borderId="1" xfId="0" applyNumberFormat="1" applyFont="1" applyBorder="1" applyAlignment="1" applyProtection="1">
      <protection locked="0"/>
    </xf>
    <xf numFmtId="0" fontId="16" fillId="0" borderId="1" xfId="0" applyFont="1" applyBorder="1"/>
    <xf numFmtId="0" fontId="16" fillId="0" borderId="2" xfId="0" applyFont="1" applyBorder="1" applyProtection="1"/>
    <xf numFmtId="14" fontId="20" fillId="0" borderId="0" xfId="0" applyNumberFormat="1" applyFont="1" applyFill="1" applyBorder="1" applyAlignment="1">
      <alignment horizontal="right"/>
    </xf>
    <xf numFmtId="0" fontId="20" fillId="2" borderId="0" xfId="0" applyFont="1" applyFill="1" applyBorder="1"/>
    <xf numFmtId="0" fontId="33" fillId="0" borderId="0" xfId="0" applyFont="1"/>
    <xf numFmtId="14" fontId="32" fillId="0" borderId="0" xfId="0" applyNumberFormat="1" applyFont="1" applyAlignment="1">
      <alignment horizontal="right"/>
    </xf>
    <xf numFmtId="0" fontId="21" fillId="0" borderId="0" xfId="0" applyFont="1" applyBorder="1" applyAlignment="1" applyProtection="1">
      <alignment horizontal="right" wrapText="1"/>
      <protection locked="0"/>
    </xf>
    <xf numFmtId="0" fontId="0" fillId="0" borderId="0" xfId="0" applyFont="1"/>
    <xf numFmtId="3" fontId="20" fillId="0" borderId="0" xfId="0" applyNumberFormat="1" applyFont="1" applyBorder="1" applyAlignment="1" applyProtection="1">
      <alignment horizontal="left"/>
      <protection locked="0"/>
    </xf>
    <xf numFmtId="0" fontId="22" fillId="0" borderId="0" xfId="3" applyFont="1"/>
    <xf numFmtId="3" fontId="22" fillId="0" borderId="4" xfId="0" applyNumberFormat="1" applyFont="1" applyBorder="1" applyAlignment="1">
      <alignment horizontal="right" wrapText="1"/>
    </xf>
    <xf numFmtId="3" fontId="20" fillId="0" borderId="4" xfId="0" applyNumberFormat="1" applyFont="1" applyBorder="1" applyAlignment="1">
      <alignment horizontal="right" wrapText="1"/>
    </xf>
    <xf numFmtId="0" fontId="21" fillId="0" borderId="0" xfId="0" applyFont="1" applyAlignment="1" applyProtection="1">
      <alignment horizontal="center" vertical="top"/>
    </xf>
    <xf numFmtId="0" fontId="21" fillId="0" borderId="0" xfId="0" applyFont="1" applyAlignment="1" applyProtection="1">
      <alignment horizontal="center" vertical="top" wrapText="1"/>
    </xf>
    <xf numFmtId="3" fontId="20" fillId="0" borderId="0" xfId="1" applyNumberFormat="1" applyFont="1" applyAlignment="1" applyProtection="1">
      <alignment horizontal="center" vertical="top"/>
    </xf>
    <xf numFmtId="3" fontId="21" fillId="0" borderId="0" xfId="1" applyNumberFormat="1" applyFont="1" applyAlignment="1" applyProtection="1">
      <alignment horizontal="center" vertical="top" wrapText="1"/>
    </xf>
    <xf numFmtId="0" fontId="21" fillId="0" borderId="0" xfId="0" applyFont="1" applyBorder="1" applyAlignment="1" applyProtection="1">
      <alignment horizontal="center" vertical="top" wrapText="1"/>
      <protection locked="0"/>
    </xf>
    <xf numFmtId="0" fontId="21" fillId="0" borderId="0" xfId="0" applyFont="1" applyFill="1" applyBorder="1" applyAlignment="1" applyProtection="1">
      <alignment horizontal="center" vertical="top" wrapText="1"/>
      <protection locked="0"/>
    </xf>
    <xf numFmtId="3" fontId="21" fillId="0" borderId="2" xfId="0" applyNumberFormat="1" applyFont="1" applyBorder="1"/>
    <xf numFmtId="0" fontId="22" fillId="0" borderId="0" xfId="0" applyFont="1" applyBorder="1"/>
    <xf numFmtId="0" fontId="21" fillId="0" borderId="0" xfId="0" applyFont="1" applyBorder="1" applyAlignment="1"/>
    <xf numFmtId="2" fontId="21" fillId="0" borderId="0" xfId="0" applyNumberFormat="1" applyFont="1" applyBorder="1"/>
    <xf numFmtId="10" fontId="21" fillId="0" borderId="0" xfId="0" applyNumberFormat="1" applyFont="1" applyFill="1" applyBorder="1" applyAlignment="1">
      <alignment horizontal="right"/>
    </xf>
    <xf numFmtId="0" fontId="21" fillId="0" borderId="0" xfId="0" applyFont="1" applyBorder="1" applyAlignment="1">
      <alignment horizontal="right"/>
    </xf>
    <xf numFmtId="14" fontId="22" fillId="0" borderId="0" xfId="0" applyNumberFormat="1" applyFont="1" applyBorder="1" applyAlignment="1">
      <alignment horizontal="right"/>
    </xf>
    <xf numFmtId="0" fontId="22" fillId="0" borderId="0" xfId="0" applyFont="1" applyBorder="1" applyAlignment="1">
      <alignment horizontal="center" vertical="center" wrapText="1"/>
    </xf>
    <xf numFmtId="0" fontId="21" fillId="0" borderId="0" xfId="2" applyFont="1" applyFill="1" applyBorder="1" applyProtection="1"/>
    <xf numFmtId="0" fontId="21" fillId="0" borderId="0" xfId="2" applyFont="1" applyFill="1" applyBorder="1" applyAlignment="1">
      <alignment horizontal="center" vertical="top" wrapText="1"/>
    </xf>
    <xf numFmtId="0" fontId="21" fillId="0" borderId="0" xfId="2" applyFont="1" applyFill="1" applyBorder="1" applyAlignment="1" applyProtection="1"/>
    <xf numFmtId="3" fontId="21" fillId="0" borderId="0" xfId="2" applyNumberFormat="1" applyFont="1" applyFill="1" applyBorder="1" applyAlignment="1">
      <alignment horizontal="right"/>
    </xf>
    <xf numFmtId="3" fontId="21" fillId="0" borderId="0" xfId="2" applyNumberFormat="1" applyFont="1" applyFill="1" applyBorder="1" applyAlignment="1" applyProtection="1">
      <alignment horizontal="right"/>
    </xf>
    <xf numFmtId="3" fontId="21" fillId="0" borderId="0" xfId="2" applyNumberFormat="1" applyFont="1" applyFill="1" applyBorder="1" applyAlignment="1">
      <alignment horizontal="right" wrapText="1"/>
    </xf>
    <xf numFmtId="0" fontId="21" fillId="0" borderId="1" xfId="2" applyFont="1" applyFill="1" applyBorder="1" applyAlignment="1" applyProtection="1"/>
    <xf numFmtId="0" fontId="21" fillId="0" borderId="2" xfId="2" applyFont="1" applyFill="1" applyBorder="1" applyAlignment="1" applyProtection="1"/>
    <xf numFmtId="3" fontId="16" fillId="0" borderId="2" xfId="2" applyNumberFormat="1" applyFont="1" applyFill="1" applyBorder="1" applyAlignment="1">
      <alignment horizontal="right" wrapText="1"/>
    </xf>
    <xf numFmtId="0" fontId="27" fillId="0" borderId="2" xfId="2" applyFont="1" applyFill="1" applyBorder="1" applyAlignment="1" applyProtection="1"/>
    <xf numFmtId="3" fontId="16" fillId="0" borderId="0" xfId="2" applyNumberFormat="1" applyFont="1" applyFill="1" applyBorder="1" applyAlignment="1">
      <alignment horizontal="right" wrapText="1"/>
    </xf>
    <xf numFmtId="0" fontId="16" fillId="0" borderId="3" xfId="2" applyFont="1" applyFill="1" applyBorder="1"/>
    <xf numFmtId="3" fontId="16" fillId="0" borderId="3" xfId="2" applyNumberFormat="1" applyFont="1" applyFill="1" applyBorder="1" applyAlignment="1">
      <alignment horizontal="right" wrapText="1"/>
    </xf>
    <xf numFmtId="0" fontId="22" fillId="0" borderId="0" xfId="2" applyFont="1" applyFill="1" applyBorder="1"/>
    <xf numFmtId="0" fontId="24" fillId="0" borderId="0" xfId="2" applyBorder="1"/>
    <xf numFmtId="0" fontId="24" fillId="0" borderId="0" xfId="2" applyFont="1" applyBorder="1"/>
    <xf numFmtId="0" fontId="27" fillId="0" borderId="0" xfId="2" applyFont="1" applyFill="1" applyBorder="1"/>
    <xf numFmtId="0" fontId="27" fillId="0" borderId="0" xfId="2" applyFont="1" applyFill="1" applyBorder="1" applyProtection="1"/>
    <xf numFmtId="14" fontId="16" fillId="0" borderId="0" xfId="2" applyNumberFormat="1" applyFont="1" applyFill="1" applyBorder="1" applyAlignment="1">
      <alignment horizontal="center"/>
    </xf>
    <xf numFmtId="3" fontId="20" fillId="0" borderId="0" xfId="0" applyNumberFormat="1" applyFont="1" applyFill="1" applyBorder="1" applyAlignment="1" applyProtection="1">
      <protection locked="0"/>
    </xf>
    <xf numFmtId="3" fontId="21" fillId="0" borderId="0" xfId="0" applyNumberFormat="1" applyFont="1" applyFill="1" applyAlignment="1" applyProtection="1">
      <protection locked="0"/>
    </xf>
    <xf numFmtId="0" fontId="30" fillId="0" borderId="0" xfId="0" applyFont="1" applyFill="1" applyBorder="1" applyAlignment="1" applyProtection="1">
      <protection locked="0"/>
    </xf>
    <xf numFmtId="0" fontId="13" fillId="0" borderId="0" xfId="205"/>
    <xf numFmtId="3" fontId="18" fillId="0" borderId="0" xfId="205" applyNumberFormat="1" applyFont="1" applyBorder="1" applyAlignment="1">
      <alignment horizontal="right"/>
    </xf>
    <xf numFmtId="3" fontId="18" fillId="0" borderId="1" xfId="205" applyNumberFormat="1" applyFont="1" applyBorder="1" applyAlignment="1">
      <alignment horizontal="right"/>
    </xf>
    <xf numFmtId="0" fontId="13" fillId="0" borderId="0" xfId="205" applyBorder="1"/>
    <xf numFmtId="0" fontId="54" fillId="0" borderId="0" xfId="205" applyFont="1"/>
    <xf numFmtId="0" fontId="53" fillId="0" borderId="6" xfId="205" applyFont="1" applyBorder="1" applyAlignment="1">
      <alignment vertical="center" wrapText="1"/>
    </xf>
    <xf numFmtId="0" fontId="53" fillId="0" borderId="20" xfId="205" applyFont="1" applyBorder="1" applyAlignment="1">
      <alignment horizontal="center" vertical="center" wrapText="1"/>
    </xf>
    <xf numFmtId="0" fontId="53" fillId="0" borderId="4" xfId="205" applyFont="1" applyBorder="1" applyAlignment="1">
      <alignment horizontal="center" vertical="center" wrapText="1"/>
    </xf>
    <xf numFmtId="0" fontId="53" fillId="0" borderId="19" xfId="205" applyFont="1" applyBorder="1" applyAlignment="1">
      <alignment horizontal="center" vertical="center" wrapText="1"/>
    </xf>
    <xf numFmtId="3" fontId="18" fillId="0" borderId="22" xfId="205" applyNumberFormat="1" applyFont="1" applyBorder="1" applyAlignment="1">
      <alignment horizontal="left"/>
    </xf>
    <xf numFmtId="3" fontId="18" fillId="0" borderId="19" xfId="205" applyNumberFormat="1" applyFont="1" applyBorder="1" applyAlignment="1">
      <alignment horizontal="right"/>
    </xf>
    <xf numFmtId="3" fontId="18" fillId="0" borderId="20" xfId="205" applyNumberFormat="1" applyFont="1" applyBorder="1" applyAlignment="1">
      <alignment horizontal="right"/>
    </xf>
    <xf numFmtId="3" fontId="18" fillId="0" borderId="18" xfId="205" applyNumberFormat="1" applyFont="1" applyBorder="1" applyAlignment="1">
      <alignment horizontal="right"/>
    </xf>
    <xf numFmtId="3" fontId="18" fillId="0" borderId="24" xfId="205" applyNumberFormat="1" applyFont="1" applyBorder="1" applyAlignment="1">
      <alignment horizontal="left"/>
    </xf>
    <xf numFmtId="3" fontId="18" fillId="0" borderId="17" xfId="205" applyNumberFormat="1" applyFont="1" applyBorder="1" applyAlignment="1">
      <alignment horizontal="right"/>
    </xf>
    <xf numFmtId="0" fontId="52" fillId="0" borderId="1" xfId="0" applyFont="1" applyFill="1" applyBorder="1"/>
    <xf numFmtId="0" fontId="17" fillId="0" borderId="1" xfId="208" applyFont="1" applyFill="1" applyBorder="1"/>
    <xf numFmtId="0" fontId="15" fillId="0" borderId="1" xfId="208" applyFont="1" applyFill="1" applyBorder="1"/>
    <xf numFmtId="0" fontId="53" fillId="0" borderId="24" xfId="208" applyFont="1" applyFill="1" applyBorder="1" applyAlignment="1">
      <alignment horizontal="left" vertical="distributed"/>
    </xf>
    <xf numFmtId="0" fontId="53" fillId="0" borderId="1" xfId="208" applyFont="1" applyFill="1" applyBorder="1" applyAlignment="1">
      <alignment horizontal="left" vertical="distributed"/>
    </xf>
    <xf numFmtId="0" fontId="53" fillId="0" borderId="25" xfId="208" applyFont="1" applyFill="1" applyBorder="1" applyAlignment="1">
      <alignment horizontal="left" vertical="distributed"/>
    </xf>
    <xf numFmtId="0" fontId="53" fillId="0" borderId="20" xfId="212" applyFont="1" applyFill="1" applyBorder="1"/>
    <xf numFmtId="0" fontId="53" fillId="0" borderId="22" xfId="212" applyFont="1" applyFill="1" applyBorder="1" applyAlignment="1">
      <alignment vertical="top" wrapText="1"/>
    </xf>
    <xf numFmtId="3" fontId="53" fillId="0" borderId="0" xfId="212" applyNumberFormat="1" applyFont="1" applyFill="1" applyBorder="1" applyAlignment="1">
      <alignment horizontal="right" vertical="top" wrapText="1"/>
    </xf>
    <xf numFmtId="3" fontId="53" fillId="0" borderId="23" xfId="212" applyNumberFormat="1" applyFont="1" applyFill="1" applyBorder="1" applyAlignment="1">
      <alignment horizontal="right" vertical="top" wrapText="1"/>
    </xf>
    <xf numFmtId="0" fontId="18" fillId="0" borderId="22" xfId="212" applyFont="1" applyFill="1" applyBorder="1" applyAlignment="1">
      <alignment horizontal="left" vertical="top" wrapText="1" indent="1"/>
    </xf>
    <xf numFmtId="3" fontId="18" fillId="0" borderId="0" xfId="212" applyNumberFormat="1" applyFont="1" applyFill="1" applyBorder="1" applyAlignment="1">
      <alignment horizontal="right" vertical="top" wrapText="1"/>
    </xf>
    <xf numFmtId="3" fontId="18" fillId="0" borderId="23" xfId="212" applyNumberFormat="1" applyFont="1" applyFill="1" applyBorder="1" applyAlignment="1">
      <alignment horizontal="right" vertical="top" wrapText="1"/>
    </xf>
    <xf numFmtId="0" fontId="18" fillId="0" borderId="24" xfId="212" applyFont="1" applyFill="1" applyBorder="1" applyAlignment="1">
      <alignment horizontal="left" vertical="top" wrapText="1" indent="1"/>
    </xf>
    <xf numFmtId="0" fontId="55" fillId="0" borderId="22" xfId="212" applyFont="1" applyFill="1" applyBorder="1" applyAlignment="1">
      <alignment vertical="top" wrapText="1"/>
    </xf>
    <xf numFmtId="3" fontId="18" fillId="0" borderId="21" xfId="212" applyNumberFormat="1" applyFont="1" applyFill="1" applyBorder="1" applyAlignment="1">
      <alignment horizontal="right" vertical="top" wrapText="1"/>
    </xf>
    <xf numFmtId="0" fontId="55" fillId="0" borderId="20" xfId="212" applyFont="1" applyFill="1" applyBorder="1" applyAlignment="1">
      <alignment vertical="top" wrapText="1"/>
    </xf>
    <xf numFmtId="0" fontId="53" fillId="0" borderId="29" xfId="212" applyFont="1" applyFill="1" applyBorder="1" applyAlignment="1">
      <alignment vertical="top" wrapText="1"/>
    </xf>
    <xf numFmtId="3" fontId="53" fillId="0" borderId="30" xfId="212" applyNumberFormat="1" applyFont="1" applyFill="1" applyBorder="1" applyAlignment="1">
      <alignment horizontal="right" vertical="top" wrapText="1"/>
    </xf>
    <xf numFmtId="3" fontId="53" fillId="0" borderId="31" xfId="212" applyNumberFormat="1" applyFont="1" applyFill="1" applyBorder="1" applyAlignment="1">
      <alignment horizontal="right" vertical="top" wrapText="1"/>
    </xf>
    <xf numFmtId="3" fontId="55" fillId="0" borderId="0" xfId="212" applyNumberFormat="1" applyFont="1" applyFill="1" applyBorder="1" applyAlignment="1">
      <alignment horizontal="right" vertical="top" wrapText="1"/>
    </xf>
    <xf numFmtId="3" fontId="55" fillId="0" borderId="23" xfId="212" applyNumberFormat="1" applyFont="1" applyFill="1" applyBorder="1" applyAlignment="1">
      <alignment horizontal="right" vertical="top" wrapText="1"/>
    </xf>
    <xf numFmtId="0" fontId="18" fillId="0" borderId="22" xfId="212" applyFont="1" applyFill="1" applyBorder="1"/>
    <xf numFmtId="0" fontId="18" fillId="0" borderId="0" xfId="212" applyFont="1" applyFill="1" applyBorder="1"/>
    <xf numFmtId="0" fontId="18" fillId="0" borderId="23" xfId="212" applyFont="1" applyFill="1" applyBorder="1"/>
    <xf numFmtId="0" fontId="53" fillId="0" borderId="22" xfId="212" applyFont="1" applyFill="1" applyBorder="1"/>
    <xf numFmtId="0" fontId="18" fillId="0" borderId="0" xfId="212" applyFont="1" applyFill="1" applyBorder="1" applyAlignment="1">
      <alignment vertical="top" wrapText="1"/>
    </xf>
    <xf numFmtId="0" fontId="18" fillId="0" borderId="23" xfId="212" applyFont="1" applyFill="1" applyBorder="1" applyAlignment="1">
      <alignment vertical="top" wrapText="1"/>
    </xf>
    <xf numFmtId="0" fontId="53" fillId="0" borderId="6" xfId="212" applyFont="1" applyFill="1" applyBorder="1"/>
    <xf numFmtId="3" fontId="18" fillId="0" borderId="2" xfId="212" applyNumberFormat="1" applyFont="1" applyFill="1" applyBorder="1" applyAlignment="1">
      <alignment horizontal="right" vertical="top" wrapText="1"/>
    </xf>
    <xf numFmtId="3" fontId="18" fillId="0" borderId="7" xfId="212" applyNumberFormat="1" applyFont="1" applyFill="1" applyBorder="1" applyAlignment="1">
      <alignment horizontal="right" vertical="top" wrapText="1"/>
    </xf>
    <xf numFmtId="0" fontId="23" fillId="0" borderId="0" xfId="212" applyFont="1" applyFill="1" applyBorder="1" applyAlignment="1">
      <alignment wrapText="1"/>
    </xf>
    <xf numFmtId="3" fontId="23" fillId="0" borderId="0" xfId="212" applyNumberFormat="1" applyFont="1" applyFill="1" applyBorder="1" applyAlignment="1">
      <alignment wrapText="1"/>
    </xf>
    <xf numFmtId="0" fontId="17" fillId="0" borderId="0" xfId="0" applyFont="1"/>
    <xf numFmtId="3" fontId="16" fillId="0" borderId="2" xfId="0" applyNumberFormat="1" applyFont="1" applyBorder="1" applyAlignment="1">
      <alignment horizontal="right" wrapText="1"/>
    </xf>
    <xf numFmtId="3" fontId="16" fillId="0" borderId="2" xfId="1" applyNumberFormat="1" applyFont="1" applyBorder="1" applyAlignment="1">
      <alignment horizontal="right" wrapText="1"/>
    </xf>
    <xf numFmtId="3" fontId="16" fillId="0" borderId="2" xfId="0" applyNumberFormat="1" applyFont="1" applyBorder="1" applyAlignment="1" applyProtection="1">
      <alignment horizontal="right" wrapText="1"/>
    </xf>
    <xf numFmtId="3" fontId="20" fillId="0" borderId="2" xfId="0" applyNumberFormat="1" applyFont="1" applyBorder="1" applyAlignment="1">
      <alignment horizontal="right" wrapText="1"/>
    </xf>
    <xf numFmtId="0" fontId="30" fillId="2" borderId="0" xfId="0" applyFont="1" applyFill="1"/>
    <xf numFmtId="14" fontId="20" fillId="0" borderId="0" xfId="0" applyNumberFormat="1" applyFont="1" applyAlignment="1">
      <alignment horizontal="right"/>
    </xf>
    <xf numFmtId="3" fontId="16" fillId="0" borderId="1" xfId="0" applyNumberFormat="1" applyFont="1" applyBorder="1" applyAlignment="1">
      <alignment horizontal="right" wrapText="1"/>
    </xf>
    <xf numFmtId="3" fontId="21" fillId="0" borderId="0" xfId="0" applyNumberFormat="1" applyFont="1"/>
    <xf numFmtId="3" fontId="16" fillId="0" borderId="2" xfId="0" applyNumberFormat="1" applyFont="1" applyBorder="1"/>
    <xf numFmtId="0" fontId="18" fillId="0" borderId="36" xfId="205" applyFont="1" applyBorder="1" applyAlignment="1">
      <alignment horizontal="left"/>
    </xf>
    <xf numFmtId="0" fontId="18" fillId="0" borderId="36" xfId="205" applyFont="1" applyBorder="1"/>
    <xf numFmtId="49" fontId="18" fillId="0" borderId="36" xfId="205" applyNumberFormat="1" applyFont="1" applyBorder="1" applyAlignment="1">
      <alignment horizontal="center"/>
    </xf>
    <xf numFmtId="0" fontId="53" fillId="0" borderId="21" xfId="204" applyFont="1" applyFill="1" applyBorder="1" applyAlignment="1">
      <alignment horizontal="right" vertical="top" wrapText="1"/>
    </xf>
    <xf numFmtId="0" fontId="53" fillId="0" borderId="36" xfId="204" applyFont="1" applyFill="1" applyBorder="1" applyAlignment="1">
      <alignment horizontal="left" vertical="top" wrapText="1"/>
    </xf>
    <xf numFmtId="0" fontId="53" fillId="0" borderId="36" xfId="204" applyFont="1" applyFill="1" applyBorder="1" applyAlignment="1">
      <alignment horizontal="center" vertical="top" wrapText="1"/>
    </xf>
    <xf numFmtId="0" fontId="18" fillId="0" borderId="36" xfId="205" applyFont="1" applyFill="1" applyBorder="1"/>
    <xf numFmtId="0" fontId="53" fillId="0" borderId="36" xfId="204" applyFont="1" applyFill="1" applyBorder="1" applyAlignment="1">
      <alignment horizontal="right" vertical="top" wrapText="1"/>
    </xf>
    <xf numFmtId="3" fontId="18" fillId="0" borderId="36" xfId="205" applyNumberFormat="1" applyFont="1" applyBorder="1" applyAlignment="1">
      <alignment horizontal="right"/>
    </xf>
    <xf numFmtId="3" fontId="18" fillId="0" borderId="0" xfId="205" applyNumberFormat="1" applyFont="1" applyBorder="1" applyAlignment="1">
      <alignment horizontal="right"/>
    </xf>
    <xf numFmtId="3" fontId="18" fillId="0" borderId="1" xfId="205" applyNumberFormat="1" applyFont="1" applyBorder="1" applyAlignment="1">
      <alignment horizontal="right"/>
    </xf>
    <xf numFmtId="0" fontId="13" fillId="0" borderId="0" xfId="205" applyFont="1"/>
    <xf numFmtId="3" fontId="13" fillId="0" borderId="0" xfId="205" applyNumberFormat="1" applyFont="1" applyBorder="1"/>
    <xf numFmtId="3" fontId="13" fillId="0" borderId="0" xfId="205" applyNumberFormat="1" applyFont="1" applyFill="1"/>
    <xf numFmtId="169" fontId="23" fillId="0" borderId="0" xfId="205" applyNumberFormat="1" applyFont="1" applyBorder="1"/>
    <xf numFmtId="168" fontId="56" fillId="0" borderId="0" xfId="207" applyFont="1" applyFill="1" applyBorder="1" applyAlignment="1">
      <alignment horizontal="center" vertical="top" wrapText="1"/>
    </xf>
    <xf numFmtId="0" fontId="18" fillId="0" borderId="0" xfId="205" applyFont="1" applyFill="1" applyBorder="1"/>
    <xf numFmtId="0" fontId="52" fillId="0" borderId="20" xfId="205" applyFont="1" applyFill="1" applyBorder="1"/>
    <xf numFmtId="0" fontId="53" fillId="0" borderId="20" xfId="204" applyFont="1" applyFill="1" applyBorder="1" applyAlignment="1">
      <alignment vertical="top" wrapText="1"/>
    </xf>
    <xf numFmtId="0" fontId="53" fillId="0" borderId="2" xfId="204" applyFont="1" applyFill="1" applyBorder="1" applyAlignment="1">
      <alignment horizontal="left" vertical="top" wrapText="1"/>
    </xf>
    <xf numFmtId="0" fontId="18" fillId="0" borderId="20" xfId="205" applyFont="1" applyBorder="1"/>
    <xf numFmtId="0" fontId="18" fillId="0" borderId="22" xfId="205" applyFont="1" applyBorder="1" applyAlignment="1">
      <alignment vertical="center"/>
    </xf>
    <xf numFmtId="49" fontId="18" fillId="0" borderId="0" xfId="205" applyNumberFormat="1" applyFont="1" applyBorder="1" applyAlignment="1">
      <alignment horizontal="center" vertical="top"/>
    </xf>
    <xf numFmtId="0" fontId="18" fillId="0" borderId="0" xfId="205" applyFont="1" applyBorder="1" applyAlignment="1">
      <alignment vertical="top" wrapText="1"/>
    </xf>
    <xf numFmtId="0" fontId="18" fillId="0" borderId="0" xfId="205" applyFont="1" applyBorder="1" applyAlignment="1">
      <alignment horizontal="left" vertical="top"/>
    </xf>
    <xf numFmtId="3" fontId="18" fillId="0" borderId="23" xfId="205" applyNumberFormat="1" applyFont="1" applyBorder="1" applyAlignment="1">
      <alignment horizontal="right"/>
    </xf>
    <xf numFmtId="0" fontId="18" fillId="0" borderId="22" xfId="205" applyFont="1" applyBorder="1"/>
    <xf numFmtId="49" fontId="18" fillId="0" borderId="0" xfId="205" applyNumberFormat="1" applyFont="1" applyBorder="1" applyAlignment="1">
      <alignment horizontal="center"/>
    </xf>
    <xf numFmtId="0" fontId="18" fillId="0" borderId="0" xfId="205" applyFont="1" applyBorder="1"/>
    <xf numFmtId="0" fontId="18" fillId="0" borderId="0" xfId="205" applyFont="1" applyBorder="1" applyAlignment="1">
      <alignment horizontal="left"/>
    </xf>
    <xf numFmtId="0" fontId="18" fillId="0" borderId="24" xfId="205" applyFont="1" applyBorder="1" applyAlignment="1">
      <alignment horizontal="left"/>
    </xf>
    <xf numFmtId="0" fontId="18" fillId="0" borderId="1" xfId="205" applyFont="1" applyBorder="1" applyAlignment="1"/>
    <xf numFmtId="49" fontId="18" fillId="0" borderId="1" xfId="205" applyNumberFormat="1" applyFont="1" applyBorder="1" applyAlignment="1">
      <alignment horizontal="center"/>
    </xf>
    <xf numFmtId="0" fontId="18" fillId="0" borderId="1" xfId="205" applyFont="1" applyBorder="1"/>
    <xf numFmtId="0" fontId="18" fillId="0" borderId="1" xfId="205" applyFont="1" applyBorder="1" applyAlignment="1">
      <alignment horizontal="left"/>
    </xf>
    <xf numFmtId="0" fontId="55" fillId="0" borderId="22" xfId="1237" applyFont="1" applyFill="1" applyBorder="1"/>
    <xf numFmtId="0" fontId="18" fillId="0" borderId="0" xfId="1237" applyFont="1" applyFill="1" applyBorder="1" applyAlignment="1"/>
    <xf numFmtId="0" fontId="18" fillId="0" borderId="0" xfId="1237" applyFont="1" applyFill="1" applyBorder="1"/>
    <xf numFmtId="3" fontId="18" fillId="0" borderId="0" xfId="1237" applyNumberFormat="1" applyFont="1" applyFill="1" applyBorder="1" applyAlignment="1">
      <alignment horizontal="right"/>
    </xf>
    <xf numFmtId="3" fontId="18" fillId="0" borderId="23" xfId="1237" applyNumberFormat="1" applyFont="1" applyFill="1" applyBorder="1" applyAlignment="1">
      <alignment horizontal="right"/>
    </xf>
    <xf numFmtId="0" fontId="18" fillId="0" borderId="0" xfId="205" applyFont="1" applyBorder="1" applyAlignment="1"/>
    <xf numFmtId="0" fontId="53" fillId="0" borderId="6" xfId="204" applyFont="1" applyFill="1" applyBorder="1" applyAlignment="1">
      <alignment horizontal="left" vertical="top" wrapText="1"/>
    </xf>
    <xf numFmtId="0" fontId="53" fillId="0" borderId="2" xfId="204" applyFont="1" applyFill="1" applyBorder="1" applyAlignment="1">
      <alignment horizontal="center" vertical="top" wrapText="1"/>
    </xf>
    <xf numFmtId="0" fontId="53" fillId="0" borderId="7" xfId="204" applyFont="1" applyFill="1" applyBorder="1" applyAlignment="1">
      <alignment horizontal="right" vertical="top" wrapText="1"/>
    </xf>
    <xf numFmtId="3" fontId="18" fillId="0" borderId="0" xfId="205" applyNumberFormat="1" applyFont="1" applyBorder="1"/>
    <xf numFmtId="0" fontId="18" fillId="0" borderId="22" xfId="205" applyFont="1" applyBorder="1" applyAlignment="1">
      <alignment horizontal="left"/>
    </xf>
    <xf numFmtId="0" fontId="18" fillId="0" borderId="0" xfId="205" applyFont="1" applyFill="1" applyBorder="1" applyAlignment="1"/>
    <xf numFmtId="0" fontId="18" fillId="0" borderId="0" xfId="205" applyFont="1" applyBorder="1" applyAlignment="1">
      <alignment horizontal="center" vertical="center"/>
    </xf>
    <xf numFmtId="0" fontId="18" fillId="0" borderId="1" xfId="205" applyFont="1" applyFill="1" applyBorder="1"/>
    <xf numFmtId="0" fontId="18" fillId="0" borderId="1" xfId="1237" applyFont="1" applyFill="1" applyBorder="1"/>
    <xf numFmtId="0" fontId="18" fillId="0" borderId="26" xfId="205" applyFont="1" applyFill="1" applyBorder="1"/>
    <xf numFmtId="0" fontId="18" fillId="0" borderId="27" xfId="205" applyFont="1" applyFill="1" applyBorder="1"/>
    <xf numFmtId="3" fontId="18" fillId="0" borderId="28" xfId="1237" applyNumberFormat="1" applyFont="1" applyFill="1" applyBorder="1" applyAlignment="1">
      <alignment horizontal="right"/>
    </xf>
    <xf numFmtId="0" fontId="53" fillId="0" borderId="22" xfId="204" applyFont="1" applyFill="1" applyBorder="1" applyAlignment="1">
      <alignment horizontal="left" vertical="top"/>
    </xf>
    <xf numFmtId="0" fontId="53" fillId="0" borderId="0" xfId="204" applyFont="1" applyFill="1" applyBorder="1" applyAlignment="1">
      <alignment vertical="top"/>
    </xf>
    <xf numFmtId="0" fontId="53" fillId="0" borderId="0" xfId="204" applyFont="1" applyFill="1" applyBorder="1" applyAlignment="1">
      <alignment horizontal="left" vertical="top" wrapText="1"/>
    </xf>
    <xf numFmtId="0" fontId="53" fillId="0" borderId="23" xfId="204" applyFont="1" applyFill="1" applyBorder="1" applyAlignment="1">
      <alignment horizontal="right" vertical="top" wrapText="1"/>
    </xf>
    <xf numFmtId="3" fontId="18" fillId="0" borderId="0" xfId="1238" applyNumberFormat="1" applyFont="1" applyBorder="1" applyAlignment="1">
      <alignment horizontal="right"/>
    </xf>
    <xf numFmtId="0" fontId="18" fillId="0" borderId="0" xfId="1238" applyFont="1" applyFill="1" applyBorder="1" applyAlignment="1"/>
    <xf numFmtId="0" fontId="18" fillId="0" borderId="26" xfId="205" applyFont="1" applyBorder="1" applyAlignment="1">
      <alignment horizontal="left"/>
    </xf>
    <xf numFmtId="0" fontId="18" fillId="0" borderId="27" xfId="205" applyFont="1" applyBorder="1" applyAlignment="1">
      <alignment horizontal="left"/>
    </xf>
    <xf numFmtId="0" fontId="18" fillId="0" borderId="27" xfId="205" applyFont="1" applyBorder="1" applyAlignment="1">
      <alignment horizontal="right"/>
    </xf>
    <xf numFmtId="0" fontId="55" fillId="0" borderId="26" xfId="205" applyFont="1" applyBorder="1" applyAlignment="1">
      <alignment horizontal="left"/>
    </xf>
    <xf numFmtId="0" fontId="18" fillId="0" borderId="27" xfId="205" applyFont="1" applyBorder="1" applyAlignment="1"/>
    <xf numFmtId="0" fontId="18" fillId="0" borderId="27" xfId="205" applyFont="1" applyBorder="1"/>
    <xf numFmtId="0" fontId="55" fillId="0" borderId="0" xfId="205" applyFont="1" applyBorder="1" applyAlignment="1"/>
    <xf numFmtId="0" fontId="55" fillId="0" borderId="0" xfId="205" applyFont="1" applyBorder="1" applyAlignment="1">
      <alignment horizontal="right"/>
    </xf>
    <xf numFmtId="0" fontId="53" fillId="0" borderId="22" xfId="205" applyFont="1" applyFill="1" applyBorder="1"/>
    <xf numFmtId="0" fontId="53" fillId="0" borderId="0" xfId="205" applyFont="1" applyFill="1" applyBorder="1" applyAlignment="1"/>
    <xf numFmtId="0" fontId="18" fillId="0" borderId="0" xfId="204" applyFont="1" applyFill="1" applyBorder="1" applyAlignment="1">
      <alignment horizontal="center" vertical="top" wrapText="1"/>
    </xf>
    <xf numFmtId="0" fontId="53" fillId="0" borderId="6" xfId="205" applyFont="1" applyFill="1" applyBorder="1"/>
    <xf numFmtId="0" fontId="53" fillId="0" borderId="2" xfId="1238" applyFont="1" applyFill="1" applyBorder="1" applyAlignment="1"/>
    <xf numFmtId="0" fontId="53" fillId="0" borderId="2" xfId="204" applyFont="1" applyFill="1" applyBorder="1"/>
    <xf numFmtId="0" fontId="53" fillId="0" borderId="2" xfId="205" applyFont="1" applyFill="1" applyBorder="1"/>
    <xf numFmtId="3" fontId="18" fillId="0" borderId="23" xfId="1238" applyNumberFormat="1" applyFont="1" applyBorder="1" applyAlignment="1">
      <alignment horizontal="right"/>
    </xf>
    <xf numFmtId="0" fontId="18" fillId="0" borderId="24" xfId="205" applyFont="1" applyFill="1" applyBorder="1" applyAlignment="1">
      <alignment horizontal="left"/>
    </xf>
    <xf numFmtId="3" fontId="18" fillId="0" borderId="1" xfId="1238" applyNumberFormat="1" applyFont="1" applyBorder="1" applyAlignment="1">
      <alignment horizontal="right"/>
    </xf>
    <xf numFmtId="3" fontId="18" fillId="0" borderId="25" xfId="1238" applyNumberFormat="1" applyFont="1" applyBorder="1" applyAlignment="1">
      <alignment horizontal="right"/>
    </xf>
    <xf numFmtId="0" fontId="18" fillId="0" borderId="0" xfId="205" applyFont="1" applyFill="1" applyBorder="1" applyAlignment="1">
      <alignment horizontal="left"/>
    </xf>
    <xf numFmtId="0" fontId="16" fillId="0" borderId="0" xfId="0" applyFont="1"/>
    <xf numFmtId="0" fontId="13" fillId="0" borderId="0" xfId="0" applyFont="1"/>
    <xf numFmtId="3" fontId="16" fillId="0" borderId="0" xfId="0" applyNumberFormat="1" applyFont="1" applyBorder="1" applyAlignment="1">
      <alignment horizontal="right" wrapText="1"/>
    </xf>
    <xf numFmtId="0" fontId="13" fillId="0" borderId="0" xfId="0" applyFont="1" applyAlignment="1">
      <alignment horizontal="center"/>
    </xf>
    <xf numFmtId="0" fontId="13" fillId="0" borderId="0" xfId="0" applyFont="1" applyAlignment="1">
      <alignment horizontal="right"/>
    </xf>
    <xf numFmtId="0" fontId="22" fillId="0" borderId="4" xfId="0" applyFont="1" applyBorder="1"/>
    <xf numFmtId="3" fontId="13" fillId="0" borderId="4" xfId="0" applyNumberFormat="1" applyFont="1" applyBorder="1" applyAlignment="1">
      <alignment horizontal="right" wrapText="1"/>
    </xf>
    <xf numFmtId="0" fontId="13" fillId="0" borderId="4" xfId="0" applyFont="1" applyBorder="1"/>
    <xf numFmtId="0" fontId="13" fillId="0" borderId="4" xfId="0" applyFont="1" applyBorder="1" applyAlignment="1">
      <alignment horizontal="right"/>
    </xf>
    <xf numFmtId="3" fontId="27" fillId="0" borderId="4" xfId="0" applyNumberFormat="1" applyFont="1" applyBorder="1" applyAlignment="1">
      <alignment horizontal="right" vertical="top" wrapText="1"/>
    </xf>
    <xf numFmtId="0" fontId="21" fillId="0" borderId="0" xfId="0" applyFont="1" applyAlignment="1">
      <alignment horizontal="right"/>
    </xf>
    <xf numFmtId="0" fontId="21" fillId="0" borderId="4" xfId="0" applyFont="1" applyBorder="1"/>
    <xf numFmtId="0" fontId="21" fillId="0" borderId="4" xfId="0" applyFont="1" applyBorder="1" applyAlignment="1">
      <alignment horizontal="right"/>
    </xf>
    <xf numFmtId="38" fontId="16" fillId="0" borderId="2" xfId="0" applyNumberFormat="1" applyFont="1" applyBorder="1" applyAlignment="1">
      <alignment wrapText="1"/>
    </xf>
    <xf numFmtId="0" fontId="20" fillId="2" borderId="0" xfId="205" applyFont="1" applyFill="1"/>
    <xf numFmtId="0" fontId="30" fillId="2" borderId="0" xfId="205" applyFont="1" applyFill="1"/>
    <xf numFmtId="0" fontId="30" fillId="0" borderId="0" xfId="205" applyFont="1" applyFill="1"/>
    <xf numFmtId="0" fontId="13" fillId="0" borderId="0" xfId="205" applyFont="1" applyFill="1"/>
    <xf numFmtId="0" fontId="17" fillId="0" borderId="0" xfId="205" applyFont="1" applyBorder="1"/>
    <xf numFmtId="0" fontId="17" fillId="0" borderId="0" xfId="205" applyFont="1"/>
    <xf numFmtId="0" fontId="20" fillId="0" borderId="0" xfId="205" applyFont="1" applyAlignment="1" applyProtection="1"/>
    <xf numFmtId="0" fontId="22" fillId="0" borderId="0" xfId="205" applyFont="1" applyProtection="1"/>
    <xf numFmtId="0" fontId="13" fillId="0" borderId="0" xfId="205" applyFont="1" applyBorder="1"/>
    <xf numFmtId="0" fontId="21" fillId="0" borderId="0" xfId="205" applyFont="1" applyBorder="1" applyAlignment="1" applyProtection="1"/>
    <xf numFmtId="3" fontId="16" fillId="0" borderId="0" xfId="208" applyNumberFormat="1" applyFont="1" applyFill="1" applyBorder="1" applyAlignment="1">
      <alignment horizontal="right" wrapText="1"/>
    </xf>
    <xf numFmtId="0" fontId="13" fillId="0" borderId="0" xfId="205" applyFont="1" applyBorder="1" applyAlignment="1" applyProtection="1"/>
    <xf numFmtId="0" fontId="16" fillId="0" borderId="0" xfId="208" applyFont="1" applyFill="1" applyBorder="1"/>
    <xf numFmtId="0" fontId="27" fillId="0" borderId="0" xfId="205" applyFont="1" applyBorder="1" applyAlignment="1" applyProtection="1"/>
    <xf numFmtId="0" fontId="21" fillId="0" borderId="0" xfId="205" applyFont="1"/>
    <xf numFmtId="0" fontId="13" fillId="0" borderId="1" xfId="205" applyFont="1" applyBorder="1"/>
    <xf numFmtId="0" fontId="21" fillId="0" borderId="1" xfId="205" applyFont="1" applyBorder="1" applyAlignment="1" applyProtection="1"/>
    <xf numFmtId="0" fontId="29" fillId="0" borderId="0" xfId="205" applyFont="1"/>
    <xf numFmtId="0" fontId="18" fillId="0" borderId="0" xfId="205" applyFont="1" applyFill="1"/>
    <xf numFmtId="0" fontId="27" fillId="0" borderId="36" xfId="205" applyFont="1" applyBorder="1"/>
    <xf numFmtId="0" fontId="16" fillId="0" borderId="3" xfId="205" applyFont="1" applyBorder="1"/>
    <xf numFmtId="0" fontId="18" fillId="0" borderId="0" xfId="205" applyFont="1"/>
    <xf numFmtId="14" fontId="53" fillId="0" borderId="21" xfId="212" applyNumberFormat="1" applyFont="1" applyFill="1" applyBorder="1" applyAlignment="1">
      <alignment horizontal="right" vertical="top" wrapText="1"/>
    </xf>
    <xf numFmtId="14" fontId="53" fillId="0" borderId="36" xfId="212" applyNumberFormat="1" applyFont="1" applyFill="1" applyBorder="1" applyAlignment="1">
      <alignment horizontal="right" vertical="top" wrapText="1"/>
    </xf>
    <xf numFmtId="3" fontId="18" fillId="0" borderId="36" xfId="212" applyNumberFormat="1" applyFont="1" applyFill="1" applyBorder="1" applyAlignment="1">
      <alignment horizontal="right" vertical="top" wrapText="1"/>
    </xf>
    <xf numFmtId="3" fontId="18" fillId="0" borderId="21" xfId="205" applyNumberFormat="1" applyFont="1" applyBorder="1" applyAlignment="1">
      <alignment horizontal="right"/>
    </xf>
    <xf numFmtId="3" fontId="18" fillId="0" borderId="25" xfId="205" applyNumberFormat="1" applyFont="1" applyBorder="1" applyAlignment="1">
      <alignment horizontal="right"/>
    </xf>
    <xf numFmtId="3" fontId="18" fillId="0" borderId="25" xfId="1237" applyNumberFormat="1" applyFont="1" applyFill="1" applyBorder="1" applyAlignment="1">
      <alignment horizontal="right"/>
    </xf>
    <xf numFmtId="3" fontId="53" fillId="0" borderId="23" xfId="1237" applyNumberFormat="1" applyFont="1" applyFill="1" applyBorder="1" applyAlignment="1">
      <alignment horizontal="right"/>
    </xf>
    <xf numFmtId="3" fontId="18" fillId="0" borderId="28" xfId="1238" applyNumberFormat="1" applyFont="1" applyBorder="1" applyAlignment="1">
      <alignment horizontal="right"/>
    </xf>
    <xf numFmtId="169" fontId="53" fillId="0" borderId="23" xfId="205" applyNumberFormat="1" applyFont="1" applyBorder="1" applyAlignment="1">
      <alignment horizontal="right"/>
    </xf>
    <xf numFmtId="0" fontId="18" fillId="0" borderId="23" xfId="1238" applyFont="1" applyBorder="1" applyAlignment="1">
      <alignment horizontal="right"/>
    </xf>
    <xf numFmtId="0" fontId="18" fillId="0" borderId="23" xfId="204" applyFont="1" applyFill="1" applyBorder="1" applyAlignment="1">
      <alignment horizontal="right" vertical="top" wrapText="1"/>
    </xf>
    <xf numFmtId="14" fontId="53" fillId="0" borderId="2" xfId="205" applyNumberFormat="1" applyFont="1" applyFill="1" applyBorder="1" applyAlignment="1">
      <alignment horizontal="right"/>
    </xf>
    <xf numFmtId="14" fontId="53" fillId="0" borderId="7" xfId="205" applyNumberFormat="1" applyFont="1" applyFill="1" applyBorder="1" applyAlignment="1">
      <alignment horizontal="right"/>
    </xf>
    <xf numFmtId="0" fontId="16" fillId="0" borderId="20" xfId="208" applyFont="1" applyFill="1" applyBorder="1"/>
    <xf numFmtId="0" fontId="16" fillId="0" borderId="36" xfId="208" applyFont="1" applyFill="1" applyBorder="1"/>
    <xf numFmtId="3" fontId="16" fillId="0" borderId="21" xfId="208" applyNumberFormat="1" applyFont="1" applyFill="1" applyBorder="1" applyAlignment="1">
      <alignment horizontal="right" wrapText="1"/>
    </xf>
    <xf numFmtId="0" fontId="27" fillId="0" borderId="22" xfId="205" applyFont="1" applyBorder="1" applyAlignment="1" applyProtection="1"/>
    <xf numFmtId="3" fontId="16" fillId="0" borderId="23" xfId="208" applyNumberFormat="1" applyFont="1" applyFill="1" applyBorder="1" applyAlignment="1">
      <alignment horizontal="right" wrapText="1"/>
    </xf>
    <xf numFmtId="0" fontId="13" fillId="0" borderId="22" xfId="205" applyFont="1" applyBorder="1"/>
    <xf numFmtId="0" fontId="21" fillId="0" borderId="0" xfId="205" applyFont="1" applyBorder="1"/>
    <xf numFmtId="3" fontId="21" fillId="0" borderId="23" xfId="205" applyNumberFormat="1" applyFont="1" applyBorder="1" applyAlignment="1" applyProtection="1">
      <alignment horizontal="right" wrapText="1"/>
    </xf>
    <xf numFmtId="0" fontId="13" fillId="0" borderId="24" xfId="205" applyFont="1" applyBorder="1"/>
    <xf numFmtId="3" fontId="21" fillId="0" borderId="25" xfId="205" applyNumberFormat="1" applyFont="1" applyBorder="1" applyAlignment="1" applyProtection="1">
      <alignment horizontal="right" wrapText="1"/>
    </xf>
    <xf numFmtId="0" fontId="29" fillId="0" borderId="22" xfId="205" applyFont="1" applyBorder="1"/>
    <xf numFmtId="0" fontId="27" fillId="0" borderId="0" xfId="205" applyFont="1" applyBorder="1"/>
    <xf numFmtId="0" fontId="21" fillId="0" borderId="0" xfId="205" applyFont="1" applyFill="1" applyBorder="1"/>
    <xf numFmtId="3" fontId="21" fillId="0" borderId="23" xfId="205" applyNumberFormat="1" applyFont="1" applyFill="1" applyBorder="1" applyAlignment="1" applyProtection="1">
      <alignment horizontal="right" wrapText="1"/>
    </xf>
    <xf numFmtId="0" fontId="21" fillId="0" borderId="22" xfId="205" applyFont="1" applyBorder="1" applyAlignment="1" applyProtection="1"/>
    <xf numFmtId="0" fontId="27" fillId="0" borderId="20" xfId="205" applyFont="1" applyBorder="1" applyAlignment="1" applyProtection="1"/>
    <xf numFmtId="3" fontId="21" fillId="0" borderId="21" xfId="205" applyNumberFormat="1" applyFont="1" applyBorder="1" applyAlignment="1" applyProtection="1">
      <alignment horizontal="right" wrapText="1"/>
    </xf>
    <xf numFmtId="0" fontId="16" fillId="0" borderId="65" xfId="205" applyFont="1" applyBorder="1"/>
    <xf numFmtId="3" fontId="16" fillId="0" borderId="66" xfId="205" applyNumberFormat="1" applyFont="1" applyBorder="1" applyAlignment="1" applyProtection="1">
      <alignment horizontal="right" wrapText="1"/>
    </xf>
    <xf numFmtId="0" fontId="21" fillId="0" borderId="25" xfId="205" applyFont="1" applyBorder="1"/>
    <xf numFmtId="0" fontId="13" fillId="0" borderId="0" xfId="0" applyFont="1" applyFill="1" applyBorder="1"/>
    <xf numFmtId="0" fontId="54" fillId="0" borderId="0" xfId="2" applyFont="1" applyBorder="1"/>
    <xf numFmtId="0" fontId="16" fillId="0" borderId="0" xfId="0" applyFont="1" applyBorder="1"/>
    <xf numFmtId="0" fontId="22" fillId="0" borderId="0" xfId="205" applyFont="1" applyBorder="1" applyProtection="1"/>
    <xf numFmtId="0" fontId="21" fillId="0" borderId="24" xfId="205" applyFont="1" applyFill="1" applyBorder="1" applyAlignment="1" applyProtection="1"/>
    <xf numFmtId="3" fontId="16" fillId="0" borderId="0" xfId="1" applyNumberFormat="1" applyFont="1" applyBorder="1" applyAlignment="1">
      <alignment horizontal="right" wrapText="1"/>
    </xf>
    <xf numFmtId="38" fontId="23" fillId="0" borderId="2" xfId="0" applyNumberFormat="1" applyFont="1" applyBorder="1"/>
    <xf numFmtId="0" fontId="13" fillId="0" borderId="0" xfId="2" applyFont="1" applyFill="1" applyBorder="1" applyAlignment="1" applyProtection="1"/>
    <xf numFmtId="0" fontId="13" fillId="0" borderId="0" xfId="0" applyFont="1" applyBorder="1"/>
    <xf numFmtId="0" fontId="29" fillId="0" borderId="4" xfId="0" applyFont="1" applyBorder="1" applyAlignment="1">
      <alignment vertical="top" wrapText="1"/>
    </xf>
    <xf numFmtId="0" fontId="23" fillId="0" borderId="4" xfId="0" applyFont="1" applyBorder="1" applyAlignment="1">
      <alignment vertical="top" wrapText="1"/>
    </xf>
    <xf numFmtId="0" fontId="13" fillId="0" borderId="4" xfId="0" applyFont="1" applyBorder="1" applyAlignment="1">
      <alignment vertical="top" wrapText="1"/>
    </xf>
    <xf numFmtId="0" fontId="23" fillId="0" borderId="22" xfId="212" applyFont="1" applyFill="1" applyBorder="1" applyAlignment="1">
      <alignment vertical="top" wrapText="1"/>
    </xf>
    <xf numFmtId="0" fontId="13" fillId="0" borderId="22" xfId="1238" applyFont="1" applyFill="1" applyBorder="1" applyAlignment="1"/>
    <xf numFmtId="0" fontId="13" fillId="0" borderId="0" xfId="204" applyFont="1" applyFill="1" applyBorder="1" applyAlignment="1">
      <alignment vertical="top" wrapText="1"/>
    </xf>
    <xf numFmtId="0" fontId="18" fillId="0" borderId="0" xfId="0" applyFont="1" applyBorder="1" applyAlignment="1"/>
    <xf numFmtId="0" fontId="55" fillId="0" borderId="22" xfId="205" applyFont="1" applyBorder="1"/>
    <xf numFmtId="0" fontId="18" fillId="0" borderId="27" xfId="1237" applyFont="1" applyFill="1" applyBorder="1" applyAlignment="1"/>
    <xf numFmtId="0" fontId="18" fillId="0" borderId="27" xfId="1237" applyFont="1" applyFill="1" applyBorder="1"/>
    <xf numFmtId="0" fontId="57" fillId="0" borderId="22" xfId="205" applyFont="1" applyBorder="1"/>
    <xf numFmtId="0" fontId="18" fillId="0" borderId="22" xfId="1238" applyFont="1" applyBorder="1" applyAlignment="1">
      <alignment horizontal="left"/>
    </xf>
    <xf numFmtId="3" fontId="18" fillId="0" borderId="0" xfId="1238" applyNumberFormat="1" applyFont="1" applyBorder="1" applyAlignment="1">
      <alignment horizontal="center"/>
    </xf>
    <xf numFmtId="0" fontId="18" fillId="0" borderId="0" xfId="1238" applyFont="1" applyFill="1" applyBorder="1" applyAlignment="1">
      <alignment horizontal="center"/>
    </xf>
    <xf numFmtId="169" fontId="13" fillId="0" borderId="0" xfId="207" applyNumberFormat="1" applyFont="1" applyFill="1"/>
    <xf numFmtId="168" fontId="56" fillId="0" borderId="0" xfId="207" applyFont="1" applyFill="1" applyBorder="1"/>
    <xf numFmtId="168" fontId="56" fillId="0" borderId="0" xfId="207" applyFont="1" applyFill="1" applyBorder="1" applyAlignment="1">
      <alignment horizontal="center"/>
    </xf>
    <xf numFmtId="168" fontId="13" fillId="0" borderId="0" xfId="207" applyFont="1"/>
    <xf numFmtId="169" fontId="13" fillId="0" borderId="0" xfId="207" applyNumberFormat="1" applyFont="1"/>
    <xf numFmtId="169" fontId="13" fillId="0" borderId="0" xfId="205" applyNumberFormat="1" applyFont="1"/>
    <xf numFmtId="0" fontId="56" fillId="0" borderId="0" xfId="212" applyFont="1"/>
    <xf numFmtId="0" fontId="13" fillId="0" borderId="0" xfId="208" applyFont="1"/>
    <xf numFmtId="0" fontId="56" fillId="0" borderId="22" xfId="212" applyFont="1" applyFill="1" applyBorder="1"/>
    <xf numFmtId="0" fontId="56" fillId="0" borderId="0" xfId="212" applyFont="1" applyFill="1" applyBorder="1"/>
    <xf numFmtId="0" fontId="56" fillId="0" borderId="25" xfId="212" applyFont="1" applyFill="1" applyBorder="1"/>
    <xf numFmtId="0" fontId="56" fillId="0" borderId="0" xfId="212" applyFont="1" applyBorder="1"/>
    <xf numFmtId="169" fontId="13" fillId="0" borderId="0" xfId="213" applyNumberFormat="1" applyFont="1"/>
    <xf numFmtId="164" fontId="13" fillId="0" borderId="0" xfId="213" applyFont="1"/>
    <xf numFmtId="3" fontId="56" fillId="0" borderId="0" xfId="212" applyNumberFormat="1" applyFont="1" applyFill="1" applyBorder="1" applyAlignment="1">
      <alignment wrapText="1"/>
    </xf>
    <xf numFmtId="0" fontId="56" fillId="0" borderId="0" xfId="212" applyFont="1" applyAlignment="1">
      <alignment wrapText="1"/>
    </xf>
    <xf numFmtId="169" fontId="13" fillId="0" borderId="0" xfId="213" applyNumberFormat="1" applyFont="1" applyAlignment="1">
      <alignment wrapText="1"/>
    </xf>
    <xf numFmtId="164" fontId="13" fillId="0" borderId="0" xfId="213" applyFont="1" applyAlignment="1">
      <alignment wrapText="1"/>
    </xf>
    <xf numFmtId="49" fontId="21" fillId="0" borderId="0" xfId="0" applyNumberFormat="1" applyFont="1" applyAlignment="1" applyProtection="1">
      <alignment horizontal="left"/>
      <protection locked="0"/>
    </xf>
    <xf numFmtId="0" fontId="13" fillId="0" borderId="0" xfId="0" applyFont="1" applyFill="1"/>
    <xf numFmtId="0" fontId="16" fillId="0" borderId="2" xfId="205" applyFont="1" applyBorder="1"/>
    <xf numFmtId="0" fontId="16" fillId="0" borderId="67" xfId="208" applyFont="1" applyFill="1" applyBorder="1"/>
    <xf numFmtId="0" fontId="27" fillId="0" borderId="67" xfId="205" applyFont="1" applyBorder="1" applyAlignment="1" applyProtection="1"/>
    <xf numFmtId="0" fontId="21" fillId="0" borderId="1" xfId="205" applyFont="1" applyFill="1" applyBorder="1" applyAlignment="1" applyProtection="1"/>
    <xf numFmtId="3" fontId="21" fillId="0" borderId="0" xfId="205" applyNumberFormat="1" applyFont="1" applyBorder="1" applyAlignment="1" applyProtection="1">
      <alignment horizontal="right" wrapText="1"/>
    </xf>
    <xf numFmtId="14" fontId="20" fillId="0" borderId="0" xfId="0" applyNumberFormat="1" applyFont="1" applyBorder="1" applyAlignment="1">
      <alignment horizontal="right"/>
    </xf>
    <xf numFmtId="3" fontId="16" fillId="0" borderId="2" xfId="205" applyNumberFormat="1" applyFont="1" applyBorder="1" applyProtection="1"/>
    <xf numFmtId="3" fontId="21" fillId="0" borderId="2" xfId="205" applyNumberFormat="1" applyFont="1" applyBorder="1"/>
    <xf numFmtId="3" fontId="21" fillId="0" borderId="2" xfId="205" applyNumberFormat="1" applyFont="1" applyBorder="1" applyProtection="1"/>
    <xf numFmtId="0" fontId="16" fillId="0" borderId="0" xfId="0" applyFont="1" applyAlignment="1">
      <alignment horizontal="left" vertical="top"/>
    </xf>
    <xf numFmtId="0" fontId="27" fillId="0" borderId="0" xfId="0" applyFont="1" applyAlignment="1">
      <alignment horizontal="center" vertical="top"/>
    </xf>
    <xf numFmtId="0" fontId="13" fillId="0" borderId="0" xfId="0" applyFont="1" applyAlignment="1">
      <alignment horizontal="center" vertical="top"/>
    </xf>
    <xf numFmtId="3" fontId="16" fillId="0" borderId="4" xfId="0" applyNumberFormat="1" applyFont="1" applyBorder="1"/>
    <xf numFmtId="3" fontId="21" fillId="0" borderId="4" xfId="0" applyNumberFormat="1" applyFont="1" applyBorder="1"/>
    <xf numFmtId="3" fontId="21" fillId="0" borderId="4" xfId="0" applyNumberFormat="1" applyFont="1" applyBorder="1" applyAlignment="1">
      <alignment horizontal="left" wrapText="1"/>
    </xf>
    <xf numFmtId="0" fontId="21" fillId="0" borderId="4" xfId="0" applyFont="1" applyBorder="1" applyAlignment="1">
      <alignment horizontal="left" wrapText="1"/>
    </xf>
    <xf numFmtId="0" fontId="16" fillId="0" borderId="4" xfId="0" applyFont="1" applyBorder="1" applyAlignment="1">
      <alignment horizontal="left"/>
    </xf>
    <xf numFmtId="3" fontId="21" fillId="0" borderId="4" xfId="0" applyNumberFormat="1" applyFont="1" applyBorder="1" applyAlignment="1">
      <alignment wrapText="1"/>
    </xf>
    <xf numFmtId="0" fontId="58" fillId="0" borderId="0" xfId="0" applyFont="1"/>
    <xf numFmtId="0" fontId="59" fillId="0" borderId="0" xfId="0" applyFont="1"/>
    <xf numFmtId="0" fontId="60" fillId="0" borderId="0" xfId="0" applyFont="1" applyAlignment="1">
      <alignment horizontal="left" vertical="top"/>
    </xf>
    <xf numFmtId="0" fontId="61" fillId="0" borderId="0" xfId="0" applyFont="1" applyAlignment="1">
      <alignment horizontal="center" vertical="top"/>
    </xf>
    <xf numFmtId="0" fontId="59" fillId="0" borderId="0" xfId="0" applyFont="1" applyAlignment="1">
      <alignment horizontal="center" vertical="top"/>
    </xf>
    <xf numFmtId="0" fontId="62" fillId="0" borderId="0" xfId="0" applyFont="1"/>
    <xf numFmtId="3" fontId="60" fillId="0" borderId="4" xfId="0" applyNumberFormat="1" applyFont="1" applyBorder="1"/>
    <xf numFmtId="0" fontId="62" fillId="0" borderId="4" xfId="0" applyFont="1" applyBorder="1"/>
    <xf numFmtId="3" fontId="62" fillId="0" borderId="4" xfId="0" applyNumberFormat="1" applyFont="1" applyBorder="1" applyAlignment="1">
      <alignment wrapText="1"/>
    </xf>
    <xf numFmtId="0" fontId="62" fillId="0" borderId="4" xfId="0" applyFont="1" applyBorder="1" applyAlignment="1">
      <alignment wrapText="1"/>
    </xf>
    <xf numFmtId="0" fontId="60" fillId="0" borderId="4" xfId="0" applyFont="1" applyBorder="1" applyAlignment="1">
      <alignment wrapText="1"/>
    </xf>
    <xf numFmtId="0" fontId="59" fillId="0" borderId="0" xfId="0" applyFont="1" applyAlignment="1">
      <alignment wrapText="1"/>
    </xf>
    <xf numFmtId="3" fontId="62" fillId="0" borderId="4" xfId="0" applyNumberFormat="1" applyFont="1" applyBorder="1"/>
    <xf numFmtId="0" fontId="63" fillId="0" borderId="0" xfId="205" applyFont="1"/>
    <xf numFmtId="0" fontId="64" fillId="0" borderId="0" xfId="205" applyFont="1" applyBorder="1" applyAlignment="1">
      <alignment wrapText="1"/>
    </xf>
    <xf numFmtId="0" fontId="65" fillId="0" borderId="0" xfId="0" applyFont="1"/>
    <xf numFmtId="0" fontId="53" fillId="0" borderId="2" xfId="204" applyFont="1" applyFill="1" applyBorder="1" applyAlignment="1">
      <alignment horizontal="right" vertical="top" wrapText="1"/>
    </xf>
    <xf numFmtId="0" fontId="16" fillId="0" borderId="6" xfId="208" applyFont="1" applyFill="1" applyBorder="1" applyAlignment="1">
      <alignment horizontal="left" vertical="distributed"/>
    </xf>
    <xf numFmtId="0" fontId="16" fillId="0" borderId="2" xfId="208" applyFont="1" applyFill="1" applyBorder="1" applyAlignment="1">
      <alignment horizontal="left" vertical="distributed"/>
    </xf>
    <xf numFmtId="0" fontId="16" fillId="0" borderId="7" xfId="208" applyFont="1" applyFill="1" applyBorder="1" applyAlignment="1">
      <alignment horizontal="left" vertical="distributed"/>
    </xf>
    <xf numFmtId="3" fontId="16" fillId="0" borderId="6" xfId="0" applyNumberFormat="1" applyFont="1" applyBorder="1" applyAlignment="1">
      <alignment horizontal="left" wrapText="1"/>
    </xf>
    <xf numFmtId="3" fontId="16" fillId="0" borderId="2" xfId="0" applyNumberFormat="1" applyFont="1" applyBorder="1" applyAlignment="1">
      <alignment horizontal="left" wrapText="1"/>
    </xf>
    <xf numFmtId="3" fontId="16" fillId="0" borderId="7" xfId="0" applyNumberFormat="1" applyFont="1" applyBorder="1" applyAlignment="1">
      <alignment horizontal="left" wrapText="1"/>
    </xf>
    <xf numFmtId="3" fontId="60" fillId="0" borderId="6" xfId="0" applyNumberFormat="1" applyFont="1" applyBorder="1" applyAlignment="1">
      <alignment horizontal="left"/>
    </xf>
    <xf numFmtId="3" fontId="60" fillId="0" borderId="2" xfId="0" applyNumberFormat="1" applyFont="1" applyBorder="1" applyAlignment="1">
      <alignment horizontal="left"/>
    </xf>
    <xf numFmtId="3" fontId="60" fillId="0" borderId="7" xfId="0" applyNumberFormat="1" applyFont="1" applyBorder="1" applyAlignment="1">
      <alignment horizontal="left"/>
    </xf>
    <xf numFmtId="0" fontId="20" fillId="2" borderId="0" xfId="0" applyFont="1" applyFill="1" applyAlignment="1">
      <alignment horizontal="left" vertical="top" wrapText="1"/>
    </xf>
    <xf numFmtId="0" fontId="0" fillId="0" borderId="0" xfId="0" applyAlignment="1"/>
  </cellXfs>
  <cellStyles count="1295">
    <cellStyle name="20% - Accent1" xfId="6" xr:uid="{00000000-0005-0000-0000-000000000000}"/>
    <cellStyle name="20% - Accent2" xfId="7" xr:uid="{00000000-0005-0000-0000-000001000000}"/>
    <cellStyle name="20% - Accent3" xfId="8" xr:uid="{00000000-0005-0000-0000-000002000000}"/>
    <cellStyle name="20% - Accent4" xfId="9" xr:uid="{00000000-0005-0000-0000-000003000000}"/>
    <cellStyle name="20% - Accent5" xfId="10" xr:uid="{00000000-0005-0000-0000-000004000000}"/>
    <cellStyle name="20% - Accent6" xfId="11" xr:uid="{00000000-0005-0000-0000-000005000000}"/>
    <cellStyle name="20% - uthevingsfarge 1 2" xfId="12" xr:uid="{00000000-0005-0000-0000-000006000000}"/>
    <cellStyle name="20% - uthevingsfarge 2 2" xfId="13" xr:uid="{00000000-0005-0000-0000-000007000000}"/>
    <cellStyle name="20% - uthevingsfarge 3 2" xfId="14" xr:uid="{00000000-0005-0000-0000-000008000000}"/>
    <cellStyle name="20% - uthevingsfarge 4 2" xfId="15" xr:uid="{00000000-0005-0000-0000-000009000000}"/>
    <cellStyle name="20% - uthevingsfarge 5 10" xfId="341" xr:uid="{00000000-0005-0000-0000-00000A000000}"/>
    <cellStyle name="20% - uthevingsfarge 5 10 2" xfId="562" xr:uid="{00000000-0005-0000-0000-00000B000000}"/>
    <cellStyle name="20% - uthevingsfarge 5 10 2 2" xfId="1237" xr:uid="{00000000-0005-0000-0000-00000C000000}"/>
    <cellStyle name="20% - uthevingsfarge 5 10 3" xfId="795" xr:uid="{00000000-0005-0000-0000-00000D000000}"/>
    <cellStyle name="20% - uthevingsfarge 5 10 4" xfId="1016" xr:uid="{00000000-0005-0000-0000-00000E000000}"/>
    <cellStyle name="20% - uthevingsfarge 5 2" xfId="16" xr:uid="{00000000-0005-0000-0000-00000F000000}"/>
    <cellStyle name="20% - uthevingsfarge 5 2 2" xfId="17" xr:uid="{00000000-0005-0000-0000-000010000000}"/>
    <cellStyle name="20% - uthevingsfarge 5 2 2 2" xfId="18" xr:uid="{00000000-0005-0000-0000-000011000000}"/>
    <cellStyle name="20% - uthevingsfarge 5 2 2 2 2" xfId="19" xr:uid="{00000000-0005-0000-0000-000012000000}"/>
    <cellStyle name="20% - uthevingsfarge 5 2 2 2 2 2" xfId="222" xr:uid="{00000000-0005-0000-0000-000013000000}"/>
    <cellStyle name="20% - uthevingsfarge 5 2 2 2 2 2 2" xfId="459" xr:uid="{00000000-0005-0000-0000-000014000000}"/>
    <cellStyle name="20% - uthevingsfarge 5 2 2 2 2 2 2 2" xfId="1134" xr:uid="{00000000-0005-0000-0000-000015000000}"/>
    <cellStyle name="20% - uthevingsfarge 5 2 2 2 2 2 3" xfId="692" xr:uid="{00000000-0005-0000-0000-000016000000}"/>
    <cellStyle name="20% - uthevingsfarge 5 2 2 2 2 2 4" xfId="925" xr:uid="{00000000-0005-0000-0000-000017000000}"/>
    <cellStyle name="20% - uthevingsfarge 5 2 2 2 2 3" xfId="355" xr:uid="{00000000-0005-0000-0000-000018000000}"/>
    <cellStyle name="20% - uthevingsfarge 5 2 2 2 2 3 2" xfId="1030" xr:uid="{00000000-0005-0000-0000-000019000000}"/>
    <cellStyle name="20% - uthevingsfarge 5 2 2 2 2 4" xfId="588" xr:uid="{00000000-0005-0000-0000-00001A000000}"/>
    <cellStyle name="20% - uthevingsfarge 5 2 2 2 2 5" xfId="821" xr:uid="{00000000-0005-0000-0000-00001B000000}"/>
    <cellStyle name="20% - uthevingsfarge 5 2 2 2 3" xfId="221" xr:uid="{00000000-0005-0000-0000-00001C000000}"/>
    <cellStyle name="20% - uthevingsfarge 5 2 2 2 3 2" xfId="458" xr:uid="{00000000-0005-0000-0000-00001D000000}"/>
    <cellStyle name="20% - uthevingsfarge 5 2 2 2 3 2 2" xfId="1133" xr:uid="{00000000-0005-0000-0000-00001E000000}"/>
    <cellStyle name="20% - uthevingsfarge 5 2 2 2 3 3" xfId="691" xr:uid="{00000000-0005-0000-0000-00001F000000}"/>
    <cellStyle name="20% - uthevingsfarge 5 2 2 2 3 4" xfId="924" xr:uid="{00000000-0005-0000-0000-000020000000}"/>
    <cellStyle name="20% - uthevingsfarge 5 2 2 2 4" xfId="354" xr:uid="{00000000-0005-0000-0000-000021000000}"/>
    <cellStyle name="20% - uthevingsfarge 5 2 2 2 4 2" xfId="1029" xr:uid="{00000000-0005-0000-0000-000022000000}"/>
    <cellStyle name="20% - uthevingsfarge 5 2 2 2 5" xfId="587" xr:uid="{00000000-0005-0000-0000-000023000000}"/>
    <cellStyle name="20% - uthevingsfarge 5 2 2 2 6" xfId="820" xr:uid="{00000000-0005-0000-0000-000024000000}"/>
    <cellStyle name="20% - uthevingsfarge 5 2 2 3" xfId="20" xr:uid="{00000000-0005-0000-0000-000025000000}"/>
    <cellStyle name="20% - uthevingsfarge 5 2 2 3 2" xfId="223" xr:uid="{00000000-0005-0000-0000-000026000000}"/>
    <cellStyle name="20% - uthevingsfarge 5 2 2 3 2 2" xfId="460" xr:uid="{00000000-0005-0000-0000-000027000000}"/>
    <cellStyle name="20% - uthevingsfarge 5 2 2 3 2 2 2" xfId="1135" xr:uid="{00000000-0005-0000-0000-000028000000}"/>
    <cellStyle name="20% - uthevingsfarge 5 2 2 3 2 3" xfId="693" xr:uid="{00000000-0005-0000-0000-000029000000}"/>
    <cellStyle name="20% - uthevingsfarge 5 2 2 3 2 4" xfId="926" xr:uid="{00000000-0005-0000-0000-00002A000000}"/>
    <cellStyle name="20% - uthevingsfarge 5 2 2 3 3" xfId="356" xr:uid="{00000000-0005-0000-0000-00002B000000}"/>
    <cellStyle name="20% - uthevingsfarge 5 2 2 3 3 2" xfId="1031" xr:uid="{00000000-0005-0000-0000-00002C000000}"/>
    <cellStyle name="20% - uthevingsfarge 5 2 2 3 4" xfId="589" xr:uid="{00000000-0005-0000-0000-00002D000000}"/>
    <cellStyle name="20% - uthevingsfarge 5 2 2 3 5" xfId="822" xr:uid="{00000000-0005-0000-0000-00002E000000}"/>
    <cellStyle name="20% - uthevingsfarge 5 2 2 4" xfId="220" xr:uid="{00000000-0005-0000-0000-00002F000000}"/>
    <cellStyle name="20% - uthevingsfarge 5 2 2 4 2" xfId="457" xr:uid="{00000000-0005-0000-0000-000030000000}"/>
    <cellStyle name="20% - uthevingsfarge 5 2 2 4 2 2" xfId="1132" xr:uid="{00000000-0005-0000-0000-000031000000}"/>
    <cellStyle name="20% - uthevingsfarge 5 2 2 4 3" xfId="690" xr:uid="{00000000-0005-0000-0000-000032000000}"/>
    <cellStyle name="20% - uthevingsfarge 5 2 2 4 4" xfId="923" xr:uid="{00000000-0005-0000-0000-000033000000}"/>
    <cellStyle name="20% - uthevingsfarge 5 2 2 5" xfId="353" xr:uid="{00000000-0005-0000-0000-000034000000}"/>
    <cellStyle name="20% - uthevingsfarge 5 2 2 5 2" xfId="1028" xr:uid="{00000000-0005-0000-0000-000035000000}"/>
    <cellStyle name="20% - uthevingsfarge 5 2 2 6" xfId="586" xr:uid="{00000000-0005-0000-0000-000036000000}"/>
    <cellStyle name="20% - uthevingsfarge 5 2 2 7" xfId="819" xr:uid="{00000000-0005-0000-0000-000037000000}"/>
    <cellStyle name="20% - uthevingsfarge 5 2 3" xfId="21" xr:uid="{00000000-0005-0000-0000-000038000000}"/>
    <cellStyle name="20% - uthevingsfarge 5 2 3 2" xfId="22" xr:uid="{00000000-0005-0000-0000-000039000000}"/>
    <cellStyle name="20% - uthevingsfarge 5 2 3 2 2" xfId="225" xr:uid="{00000000-0005-0000-0000-00003A000000}"/>
    <cellStyle name="20% - uthevingsfarge 5 2 3 2 2 2" xfId="462" xr:uid="{00000000-0005-0000-0000-00003B000000}"/>
    <cellStyle name="20% - uthevingsfarge 5 2 3 2 2 2 2" xfId="1137" xr:uid="{00000000-0005-0000-0000-00003C000000}"/>
    <cellStyle name="20% - uthevingsfarge 5 2 3 2 2 3" xfId="695" xr:uid="{00000000-0005-0000-0000-00003D000000}"/>
    <cellStyle name="20% - uthevingsfarge 5 2 3 2 2 4" xfId="928" xr:uid="{00000000-0005-0000-0000-00003E000000}"/>
    <cellStyle name="20% - uthevingsfarge 5 2 3 2 3" xfId="358" xr:uid="{00000000-0005-0000-0000-00003F000000}"/>
    <cellStyle name="20% - uthevingsfarge 5 2 3 2 3 2" xfId="1033" xr:uid="{00000000-0005-0000-0000-000040000000}"/>
    <cellStyle name="20% - uthevingsfarge 5 2 3 2 4" xfId="591" xr:uid="{00000000-0005-0000-0000-000041000000}"/>
    <cellStyle name="20% - uthevingsfarge 5 2 3 2 5" xfId="824" xr:uid="{00000000-0005-0000-0000-000042000000}"/>
    <cellStyle name="20% - uthevingsfarge 5 2 3 3" xfId="224" xr:uid="{00000000-0005-0000-0000-000043000000}"/>
    <cellStyle name="20% - uthevingsfarge 5 2 3 3 2" xfId="461" xr:uid="{00000000-0005-0000-0000-000044000000}"/>
    <cellStyle name="20% - uthevingsfarge 5 2 3 3 2 2" xfId="1136" xr:uid="{00000000-0005-0000-0000-000045000000}"/>
    <cellStyle name="20% - uthevingsfarge 5 2 3 3 3" xfId="694" xr:uid="{00000000-0005-0000-0000-000046000000}"/>
    <cellStyle name="20% - uthevingsfarge 5 2 3 3 4" xfId="927" xr:uid="{00000000-0005-0000-0000-000047000000}"/>
    <cellStyle name="20% - uthevingsfarge 5 2 3 4" xfId="357" xr:uid="{00000000-0005-0000-0000-000048000000}"/>
    <cellStyle name="20% - uthevingsfarge 5 2 3 4 2" xfId="1032" xr:uid="{00000000-0005-0000-0000-000049000000}"/>
    <cellStyle name="20% - uthevingsfarge 5 2 3 5" xfId="590" xr:uid="{00000000-0005-0000-0000-00004A000000}"/>
    <cellStyle name="20% - uthevingsfarge 5 2 3 6" xfId="823" xr:uid="{00000000-0005-0000-0000-00004B000000}"/>
    <cellStyle name="20% - uthevingsfarge 5 2 4" xfId="23" xr:uid="{00000000-0005-0000-0000-00004C000000}"/>
    <cellStyle name="20% - uthevingsfarge 5 2 4 2" xfId="226" xr:uid="{00000000-0005-0000-0000-00004D000000}"/>
    <cellStyle name="20% - uthevingsfarge 5 2 4 2 2" xfId="463" xr:uid="{00000000-0005-0000-0000-00004E000000}"/>
    <cellStyle name="20% - uthevingsfarge 5 2 4 2 2 2" xfId="1138" xr:uid="{00000000-0005-0000-0000-00004F000000}"/>
    <cellStyle name="20% - uthevingsfarge 5 2 4 2 3" xfId="696" xr:uid="{00000000-0005-0000-0000-000050000000}"/>
    <cellStyle name="20% - uthevingsfarge 5 2 4 2 4" xfId="929" xr:uid="{00000000-0005-0000-0000-000051000000}"/>
    <cellStyle name="20% - uthevingsfarge 5 2 4 3" xfId="359" xr:uid="{00000000-0005-0000-0000-000052000000}"/>
    <cellStyle name="20% - uthevingsfarge 5 2 4 3 2" xfId="1034" xr:uid="{00000000-0005-0000-0000-000053000000}"/>
    <cellStyle name="20% - uthevingsfarge 5 2 4 4" xfId="592" xr:uid="{00000000-0005-0000-0000-000054000000}"/>
    <cellStyle name="20% - uthevingsfarge 5 2 4 5" xfId="825" xr:uid="{00000000-0005-0000-0000-000055000000}"/>
    <cellStyle name="20% - uthevingsfarge 5 2 5" xfId="219" xr:uid="{00000000-0005-0000-0000-000056000000}"/>
    <cellStyle name="20% - uthevingsfarge 5 2 5 2" xfId="456" xr:uid="{00000000-0005-0000-0000-000057000000}"/>
    <cellStyle name="20% - uthevingsfarge 5 2 5 2 2" xfId="1131" xr:uid="{00000000-0005-0000-0000-000058000000}"/>
    <cellStyle name="20% - uthevingsfarge 5 2 5 3" xfId="689" xr:uid="{00000000-0005-0000-0000-000059000000}"/>
    <cellStyle name="20% - uthevingsfarge 5 2 5 4" xfId="922" xr:uid="{00000000-0005-0000-0000-00005A000000}"/>
    <cellStyle name="20% - uthevingsfarge 5 2 6" xfId="352" xr:uid="{00000000-0005-0000-0000-00005B000000}"/>
    <cellStyle name="20% - uthevingsfarge 5 2 6 2" xfId="1027" xr:uid="{00000000-0005-0000-0000-00005C000000}"/>
    <cellStyle name="20% - uthevingsfarge 5 2 7" xfId="585" xr:uid="{00000000-0005-0000-0000-00005D000000}"/>
    <cellStyle name="20% - uthevingsfarge 5 2 8" xfId="818" xr:uid="{00000000-0005-0000-0000-00005E000000}"/>
    <cellStyle name="20% - uthevingsfarge 5 3" xfId="24" xr:uid="{00000000-0005-0000-0000-00005F000000}"/>
    <cellStyle name="20% - uthevingsfarge 5 4" xfId="25" xr:uid="{00000000-0005-0000-0000-000060000000}"/>
    <cellStyle name="20% - uthevingsfarge 5 4 2" xfId="26" xr:uid="{00000000-0005-0000-0000-000061000000}"/>
    <cellStyle name="20% - uthevingsfarge 5 4 2 2" xfId="27" xr:uid="{00000000-0005-0000-0000-000062000000}"/>
    <cellStyle name="20% - uthevingsfarge 5 4 2 2 2" xfId="28" xr:uid="{00000000-0005-0000-0000-000063000000}"/>
    <cellStyle name="20% - uthevingsfarge 5 4 2 2 2 2" xfId="230" xr:uid="{00000000-0005-0000-0000-000064000000}"/>
    <cellStyle name="20% - uthevingsfarge 5 4 2 2 2 2 2" xfId="467" xr:uid="{00000000-0005-0000-0000-000065000000}"/>
    <cellStyle name="20% - uthevingsfarge 5 4 2 2 2 2 2 2" xfId="1142" xr:uid="{00000000-0005-0000-0000-000066000000}"/>
    <cellStyle name="20% - uthevingsfarge 5 4 2 2 2 2 3" xfId="700" xr:uid="{00000000-0005-0000-0000-000067000000}"/>
    <cellStyle name="20% - uthevingsfarge 5 4 2 2 2 2 4" xfId="933" xr:uid="{00000000-0005-0000-0000-000068000000}"/>
    <cellStyle name="20% - uthevingsfarge 5 4 2 2 2 3" xfId="363" xr:uid="{00000000-0005-0000-0000-000069000000}"/>
    <cellStyle name="20% - uthevingsfarge 5 4 2 2 2 3 2" xfId="1038" xr:uid="{00000000-0005-0000-0000-00006A000000}"/>
    <cellStyle name="20% - uthevingsfarge 5 4 2 2 2 4" xfId="596" xr:uid="{00000000-0005-0000-0000-00006B000000}"/>
    <cellStyle name="20% - uthevingsfarge 5 4 2 2 2 5" xfId="829" xr:uid="{00000000-0005-0000-0000-00006C000000}"/>
    <cellStyle name="20% - uthevingsfarge 5 4 2 2 3" xfId="229" xr:uid="{00000000-0005-0000-0000-00006D000000}"/>
    <cellStyle name="20% - uthevingsfarge 5 4 2 2 3 2" xfId="466" xr:uid="{00000000-0005-0000-0000-00006E000000}"/>
    <cellStyle name="20% - uthevingsfarge 5 4 2 2 3 2 2" xfId="1141" xr:uid="{00000000-0005-0000-0000-00006F000000}"/>
    <cellStyle name="20% - uthevingsfarge 5 4 2 2 3 3" xfId="699" xr:uid="{00000000-0005-0000-0000-000070000000}"/>
    <cellStyle name="20% - uthevingsfarge 5 4 2 2 3 4" xfId="932" xr:uid="{00000000-0005-0000-0000-000071000000}"/>
    <cellStyle name="20% - uthevingsfarge 5 4 2 2 4" xfId="362" xr:uid="{00000000-0005-0000-0000-000072000000}"/>
    <cellStyle name="20% - uthevingsfarge 5 4 2 2 4 2" xfId="1037" xr:uid="{00000000-0005-0000-0000-000073000000}"/>
    <cellStyle name="20% - uthevingsfarge 5 4 2 2 5" xfId="595" xr:uid="{00000000-0005-0000-0000-000074000000}"/>
    <cellStyle name="20% - uthevingsfarge 5 4 2 2 6" xfId="828" xr:uid="{00000000-0005-0000-0000-000075000000}"/>
    <cellStyle name="20% - uthevingsfarge 5 4 2 3" xfId="29" xr:uid="{00000000-0005-0000-0000-000076000000}"/>
    <cellStyle name="20% - uthevingsfarge 5 4 2 3 2" xfId="231" xr:uid="{00000000-0005-0000-0000-000077000000}"/>
    <cellStyle name="20% - uthevingsfarge 5 4 2 3 2 2" xfId="468" xr:uid="{00000000-0005-0000-0000-000078000000}"/>
    <cellStyle name="20% - uthevingsfarge 5 4 2 3 2 2 2" xfId="1143" xr:uid="{00000000-0005-0000-0000-000079000000}"/>
    <cellStyle name="20% - uthevingsfarge 5 4 2 3 2 3" xfId="701" xr:uid="{00000000-0005-0000-0000-00007A000000}"/>
    <cellStyle name="20% - uthevingsfarge 5 4 2 3 2 4" xfId="934" xr:uid="{00000000-0005-0000-0000-00007B000000}"/>
    <cellStyle name="20% - uthevingsfarge 5 4 2 3 3" xfId="364" xr:uid="{00000000-0005-0000-0000-00007C000000}"/>
    <cellStyle name="20% - uthevingsfarge 5 4 2 3 3 2" xfId="1039" xr:uid="{00000000-0005-0000-0000-00007D000000}"/>
    <cellStyle name="20% - uthevingsfarge 5 4 2 3 4" xfId="597" xr:uid="{00000000-0005-0000-0000-00007E000000}"/>
    <cellStyle name="20% - uthevingsfarge 5 4 2 3 5" xfId="830" xr:uid="{00000000-0005-0000-0000-00007F000000}"/>
    <cellStyle name="20% - uthevingsfarge 5 4 2 4" xfId="228" xr:uid="{00000000-0005-0000-0000-000080000000}"/>
    <cellStyle name="20% - uthevingsfarge 5 4 2 4 2" xfId="465" xr:uid="{00000000-0005-0000-0000-000081000000}"/>
    <cellStyle name="20% - uthevingsfarge 5 4 2 4 2 2" xfId="1140" xr:uid="{00000000-0005-0000-0000-000082000000}"/>
    <cellStyle name="20% - uthevingsfarge 5 4 2 4 3" xfId="698" xr:uid="{00000000-0005-0000-0000-000083000000}"/>
    <cellStyle name="20% - uthevingsfarge 5 4 2 4 4" xfId="931" xr:uid="{00000000-0005-0000-0000-000084000000}"/>
    <cellStyle name="20% - uthevingsfarge 5 4 2 5" xfId="361" xr:uid="{00000000-0005-0000-0000-000085000000}"/>
    <cellStyle name="20% - uthevingsfarge 5 4 2 5 2" xfId="1036" xr:uid="{00000000-0005-0000-0000-000086000000}"/>
    <cellStyle name="20% - uthevingsfarge 5 4 2 6" xfId="594" xr:uid="{00000000-0005-0000-0000-000087000000}"/>
    <cellStyle name="20% - uthevingsfarge 5 4 2 7" xfId="827" xr:uid="{00000000-0005-0000-0000-000088000000}"/>
    <cellStyle name="20% - uthevingsfarge 5 4 3" xfId="30" xr:uid="{00000000-0005-0000-0000-000089000000}"/>
    <cellStyle name="20% - uthevingsfarge 5 4 3 2" xfId="31" xr:uid="{00000000-0005-0000-0000-00008A000000}"/>
    <cellStyle name="20% - uthevingsfarge 5 4 3 2 2" xfId="233" xr:uid="{00000000-0005-0000-0000-00008B000000}"/>
    <cellStyle name="20% - uthevingsfarge 5 4 3 2 2 2" xfId="470" xr:uid="{00000000-0005-0000-0000-00008C000000}"/>
    <cellStyle name="20% - uthevingsfarge 5 4 3 2 2 2 2" xfId="1145" xr:uid="{00000000-0005-0000-0000-00008D000000}"/>
    <cellStyle name="20% - uthevingsfarge 5 4 3 2 2 3" xfId="703" xr:uid="{00000000-0005-0000-0000-00008E000000}"/>
    <cellStyle name="20% - uthevingsfarge 5 4 3 2 2 4" xfId="936" xr:uid="{00000000-0005-0000-0000-00008F000000}"/>
    <cellStyle name="20% - uthevingsfarge 5 4 3 2 3" xfId="366" xr:uid="{00000000-0005-0000-0000-000090000000}"/>
    <cellStyle name="20% - uthevingsfarge 5 4 3 2 3 2" xfId="1041" xr:uid="{00000000-0005-0000-0000-000091000000}"/>
    <cellStyle name="20% - uthevingsfarge 5 4 3 2 4" xfId="599" xr:uid="{00000000-0005-0000-0000-000092000000}"/>
    <cellStyle name="20% - uthevingsfarge 5 4 3 2 5" xfId="832" xr:uid="{00000000-0005-0000-0000-000093000000}"/>
    <cellStyle name="20% - uthevingsfarge 5 4 3 3" xfId="232" xr:uid="{00000000-0005-0000-0000-000094000000}"/>
    <cellStyle name="20% - uthevingsfarge 5 4 3 3 2" xfId="469" xr:uid="{00000000-0005-0000-0000-000095000000}"/>
    <cellStyle name="20% - uthevingsfarge 5 4 3 3 2 2" xfId="1144" xr:uid="{00000000-0005-0000-0000-000096000000}"/>
    <cellStyle name="20% - uthevingsfarge 5 4 3 3 3" xfId="702" xr:uid="{00000000-0005-0000-0000-000097000000}"/>
    <cellStyle name="20% - uthevingsfarge 5 4 3 3 4" xfId="935" xr:uid="{00000000-0005-0000-0000-000098000000}"/>
    <cellStyle name="20% - uthevingsfarge 5 4 3 4" xfId="365" xr:uid="{00000000-0005-0000-0000-000099000000}"/>
    <cellStyle name="20% - uthevingsfarge 5 4 3 4 2" xfId="1040" xr:uid="{00000000-0005-0000-0000-00009A000000}"/>
    <cellStyle name="20% - uthevingsfarge 5 4 3 5" xfId="598" xr:uid="{00000000-0005-0000-0000-00009B000000}"/>
    <cellStyle name="20% - uthevingsfarge 5 4 3 6" xfId="831" xr:uid="{00000000-0005-0000-0000-00009C000000}"/>
    <cellStyle name="20% - uthevingsfarge 5 4 4" xfId="32" xr:uid="{00000000-0005-0000-0000-00009D000000}"/>
    <cellStyle name="20% - uthevingsfarge 5 4 4 2" xfId="234" xr:uid="{00000000-0005-0000-0000-00009E000000}"/>
    <cellStyle name="20% - uthevingsfarge 5 4 4 2 2" xfId="471" xr:uid="{00000000-0005-0000-0000-00009F000000}"/>
    <cellStyle name="20% - uthevingsfarge 5 4 4 2 2 2" xfId="1146" xr:uid="{00000000-0005-0000-0000-0000A0000000}"/>
    <cellStyle name="20% - uthevingsfarge 5 4 4 2 3" xfId="704" xr:uid="{00000000-0005-0000-0000-0000A1000000}"/>
    <cellStyle name="20% - uthevingsfarge 5 4 4 2 4" xfId="937" xr:uid="{00000000-0005-0000-0000-0000A2000000}"/>
    <cellStyle name="20% - uthevingsfarge 5 4 4 3" xfId="367" xr:uid="{00000000-0005-0000-0000-0000A3000000}"/>
    <cellStyle name="20% - uthevingsfarge 5 4 4 3 2" xfId="1042" xr:uid="{00000000-0005-0000-0000-0000A4000000}"/>
    <cellStyle name="20% - uthevingsfarge 5 4 4 4" xfId="600" xr:uid="{00000000-0005-0000-0000-0000A5000000}"/>
    <cellStyle name="20% - uthevingsfarge 5 4 4 5" xfId="833" xr:uid="{00000000-0005-0000-0000-0000A6000000}"/>
    <cellStyle name="20% - uthevingsfarge 5 4 5" xfId="227" xr:uid="{00000000-0005-0000-0000-0000A7000000}"/>
    <cellStyle name="20% - uthevingsfarge 5 4 5 2" xfId="464" xr:uid="{00000000-0005-0000-0000-0000A8000000}"/>
    <cellStyle name="20% - uthevingsfarge 5 4 5 2 2" xfId="1139" xr:uid="{00000000-0005-0000-0000-0000A9000000}"/>
    <cellStyle name="20% - uthevingsfarge 5 4 5 3" xfId="697" xr:uid="{00000000-0005-0000-0000-0000AA000000}"/>
    <cellStyle name="20% - uthevingsfarge 5 4 5 4" xfId="930" xr:uid="{00000000-0005-0000-0000-0000AB000000}"/>
    <cellStyle name="20% - uthevingsfarge 5 4 6" xfId="360" xr:uid="{00000000-0005-0000-0000-0000AC000000}"/>
    <cellStyle name="20% - uthevingsfarge 5 4 6 2" xfId="1035" xr:uid="{00000000-0005-0000-0000-0000AD000000}"/>
    <cellStyle name="20% - uthevingsfarge 5 4 7" xfId="593" xr:uid="{00000000-0005-0000-0000-0000AE000000}"/>
    <cellStyle name="20% - uthevingsfarge 5 4 8" xfId="826" xr:uid="{00000000-0005-0000-0000-0000AF000000}"/>
    <cellStyle name="20% - uthevingsfarge 5 5" xfId="33" xr:uid="{00000000-0005-0000-0000-0000B0000000}"/>
    <cellStyle name="20% - uthevingsfarge 5 5 2" xfId="34" xr:uid="{00000000-0005-0000-0000-0000B1000000}"/>
    <cellStyle name="20% - uthevingsfarge 5 5 2 2" xfId="35" xr:uid="{00000000-0005-0000-0000-0000B2000000}"/>
    <cellStyle name="20% - uthevingsfarge 5 5 2 2 2" xfId="237" xr:uid="{00000000-0005-0000-0000-0000B3000000}"/>
    <cellStyle name="20% - uthevingsfarge 5 5 2 2 2 2" xfId="474" xr:uid="{00000000-0005-0000-0000-0000B4000000}"/>
    <cellStyle name="20% - uthevingsfarge 5 5 2 2 2 2 2" xfId="1149" xr:uid="{00000000-0005-0000-0000-0000B5000000}"/>
    <cellStyle name="20% - uthevingsfarge 5 5 2 2 2 3" xfId="707" xr:uid="{00000000-0005-0000-0000-0000B6000000}"/>
    <cellStyle name="20% - uthevingsfarge 5 5 2 2 2 4" xfId="940" xr:uid="{00000000-0005-0000-0000-0000B7000000}"/>
    <cellStyle name="20% - uthevingsfarge 5 5 2 2 3" xfId="370" xr:uid="{00000000-0005-0000-0000-0000B8000000}"/>
    <cellStyle name="20% - uthevingsfarge 5 5 2 2 3 2" xfId="1045" xr:uid="{00000000-0005-0000-0000-0000B9000000}"/>
    <cellStyle name="20% - uthevingsfarge 5 5 2 2 4" xfId="603" xr:uid="{00000000-0005-0000-0000-0000BA000000}"/>
    <cellStyle name="20% - uthevingsfarge 5 5 2 2 5" xfId="836" xr:uid="{00000000-0005-0000-0000-0000BB000000}"/>
    <cellStyle name="20% - uthevingsfarge 5 5 2 3" xfId="236" xr:uid="{00000000-0005-0000-0000-0000BC000000}"/>
    <cellStyle name="20% - uthevingsfarge 5 5 2 3 2" xfId="473" xr:uid="{00000000-0005-0000-0000-0000BD000000}"/>
    <cellStyle name="20% - uthevingsfarge 5 5 2 3 2 2" xfId="1148" xr:uid="{00000000-0005-0000-0000-0000BE000000}"/>
    <cellStyle name="20% - uthevingsfarge 5 5 2 3 3" xfId="706" xr:uid="{00000000-0005-0000-0000-0000BF000000}"/>
    <cellStyle name="20% - uthevingsfarge 5 5 2 3 4" xfId="939" xr:uid="{00000000-0005-0000-0000-0000C0000000}"/>
    <cellStyle name="20% - uthevingsfarge 5 5 2 4" xfId="369" xr:uid="{00000000-0005-0000-0000-0000C1000000}"/>
    <cellStyle name="20% - uthevingsfarge 5 5 2 4 2" xfId="1044" xr:uid="{00000000-0005-0000-0000-0000C2000000}"/>
    <cellStyle name="20% - uthevingsfarge 5 5 2 5" xfId="602" xr:uid="{00000000-0005-0000-0000-0000C3000000}"/>
    <cellStyle name="20% - uthevingsfarge 5 5 2 6" xfId="835" xr:uid="{00000000-0005-0000-0000-0000C4000000}"/>
    <cellStyle name="20% - uthevingsfarge 5 5 3" xfId="36" xr:uid="{00000000-0005-0000-0000-0000C5000000}"/>
    <cellStyle name="20% - uthevingsfarge 5 5 3 2" xfId="238" xr:uid="{00000000-0005-0000-0000-0000C6000000}"/>
    <cellStyle name="20% - uthevingsfarge 5 5 3 2 2" xfId="475" xr:uid="{00000000-0005-0000-0000-0000C7000000}"/>
    <cellStyle name="20% - uthevingsfarge 5 5 3 2 2 2" xfId="1150" xr:uid="{00000000-0005-0000-0000-0000C8000000}"/>
    <cellStyle name="20% - uthevingsfarge 5 5 3 2 3" xfId="708" xr:uid="{00000000-0005-0000-0000-0000C9000000}"/>
    <cellStyle name="20% - uthevingsfarge 5 5 3 2 4" xfId="941" xr:uid="{00000000-0005-0000-0000-0000CA000000}"/>
    <cellStyle name="20% - uthevingsfarge 5 5 3 3" xfId="371" xr:uid="{00000000-0005-0000-0000-0000CB000000}"/>
    <cellStyle name="20% - uthevingsfarge 5 5 3 3 2" xfId="1046" xr:uid="{00000000-0005-0000-0000-0000CC000000}"/>
    <cellStyle name="20% - uthevingsfarge 5 5 3 4" xfId="604" xr:uid="{00000000-0005-0000-0000-0000CD000000}"/>
    <cellStyle name="20% - uthevingsfarge 5 5 3 5" xfId="837" xr:uid="{00000000-0005-0000-0000-0000CE000000}"/>
    <cellStyle name="20% - uthevingsfarge 5 5 4" xfId="235" xr:uid="{00000000-0005-0000-0000-0000CF000000}"/>
    <cellStyle name="20% - uthevingsfarge 5 5 4 2" xfId="472" xr:uid="{00000000-0005-0000-0000-0000D0000000}"/>
    <cellStyle name="20% - uthevingsfarge 5 5 4 2 2" xfId="1147" xr:uid="{00000000-0005-0000-0000-0000D1000000}"/>
    <cellStyle name="20% - uthevingsfarge 5 5 4 3" xfId="705" xr:uid="{00000000-0005-0000-0000-0000D2000000}"/>
    <cellStyle name="20% - uthevingsfarge 5 5 4 4" xfId="938" xr:uid="{00000000-0005-0000-0000-0000D3000000}"/>
    <cellStyle name="20% - uthevingsfarge 5 5 5" xfId="368" xr:uid="{00000000-0005-0000-0000-0000D4000000}"/>
    <cellStyle name="20% - uthevingsfarge 5 5 5 2" xfId="1043" xr:uid="{00000000-0005-0000-0000-0000D5000000}"/>
    <cellStyle name="20% - uthevingsfarge 5 5 6" xfId="601" xr:uid="{00000000-0005-0000-0000-0000D6000000}"/>
    <cellStyle name="20% - uthevingsfarge 5 5 7" xfId="834" xr:uid="{00000000-0005-0000-0000-0000D7000000}"/>
    <cellStyle name="20% - uthevingsfarge 5 6" xfId="37" xr:uid="{00000000-0005-0000-0000-0000D8000000}"/>
    <cellStyle name="20% - uthevingsfarge 5 6 2" xfId="38" xr:uid="{00000000-0005-0000-0000-0000D9000000}"/>
    <cellStyle name="20% - uthevingsfarge 5 6 2 2" xfId="240" xr:uid="{00000000-0005-0000-0000-0000DA000000}"/>
    <cellStyle name="20% - uthevingsfarge 5 6 2 2 2" xfId="477" xr:uid="{00000000-0005-0000-0000-0000DB000000}"/>
    <cellStyle name="20% - uthevingsfarge 5 6 2 2 2 2" xfId="1152" xr:uid="{00000000-0005-0000-0000-0000DC000000}"/>
    <cellStyle name="20% - uthevingsfarge 5 6 2 2 3" xfId="710" xr:uid="{00000000-0005-0000-0000-0000DD000000}"/>
    <cellStyle name="20% - uthevingsfarge 5 6 2 2 4" xfId="943" xr:uid="{00000000-0005-0000-0000-0000DE000000}"/>
    <cellStyle name="20% - uthevingsfarge 5 6 2 3" xfId="373" xr:uid="{00000000-0005-0000-0000-0000DF000000}"/>
    <cellStyle name="20% - uthevingsfarge 5 6 2 3 2" xfId="1048" xr:uid="{00000000-0005-0000-0000-0000E0000000}"/>
    <cellStyle name="20% - uthevingsfarge 5 6 2 4" xfId="606" xr:uid="{00000000-0005-0000-0000-0000E1000000}"/>
    <cellStyle name="20% - uthevingsfarge 5 6 2 5" xfId="839" xr:uid="{00000000-0005-0000-0000-0000E2000000}"/>
    <cellStyle name="20% - uthevingsfarge 5 6 3" xfId="239" xr:uid="{00000000-0005-0000-0000-0000E3000000}"/>
    <cellStyle name="20% - uthevingsfarge 5 6 3 2" xfId="476" xr:uid="{00000000-0005-0000-0000-0000E4000000}"/>
    <cellStyle name="20% - uthevingsfarge 5 6 3 2 2" xfId="1151" xr:uid="{00000000-0005-0000-0000-0000E5000000}"/>
    <cellStyle name="20% - uthevingsfarge 5 6 3 3" xfId="709" xr:uid="{00000000-0005-0000-0000-0000E6000000}"/>
    <cellStyle name="20% - uthevingsfarge 5 6 3 4" xfId="942" xr:uid="{00000000-0005-0000-0000-0000E7000000}"/>
    <cellStyle name="20% - uthevingsfarge 5 6 4" xfId="372" xr:uid="{00000000-0005-0000-0000-0000E8000000}"/>
    <cellStyle name="20% - uthevingsfarge 5 6 4 2" xfId="1047" xr:uid="{00000000-0005-0000-0000-0000E9000000}"/>
    <cellStyle name="20% - uthevingsfarge 5 6 5" xfId="605" xr:uid="{00000000-0005-0000-0000-0000EA000000}"/>
    <cellStyle name="20% - uthevingsfarge 5 6 6" xfId="838" xr:uid="{00000000-0005-0000-0000-0000EB000000}"/>
    <cellStyle name="20% - uthevingsfarge 5 7" xfId="39" xr:uid="{00000000-0005-0000-0000-0000EC000000}"/>
    <cellStyle name="20% - uthevingsfarge 5 7 2" xfId="241" xr:uid="{00000000-0005-0000-0000-0000ED000000}"/>
    <cellStyle name="20% - uthevingsfarge 5 7 2 2" xfId="478" xr:uid="{00000000-0005-0000-0000-0000EE000000}"/>
    <cellStyle name="20% - uthevingsfarge 5 7 2 2 2" xfId="1153" xr:uid="{00000000-0005-0000-0000-0000EF000000}"/>
    <cellStyle name="20% - uthevingsfarge 5 7 2 3" xfId="711" xr:uid="{00000000-0005-0000-0000-0000F0000000}"/>
    <cellStyle name="20% - uthevingsfarge 5 7 2 4" xfId="944" xr:uid="{00000000-0005-0000-0000-0000F1000000}"/>
    <cellStyle name="20% - uthevingsfarge 5 7 3" xfId="374" xr:uid="{00000000-0005-0000-0000-0000F2000000}"/>
    <cellStyle name="20% - uthevingsfarge 5 7 3 2" xfId="1049" xr:uid="{00000000-0005-0000-0000-0000F3000000}"/>
    <cellStyle name="20% - uthevingsfarge 5 7 4" xfId="607" xr:uid="{00000000-0005-0000-0000-0000F4000000}"/>
    <cellStyle name="20% - uthevingsfarge 5 7 5" xfId="840" xr:uid="{00000000-0005-0000-0000-0000F5000000}"/>
    <cellStyle name="20% - uthevingsfarge 5 8" xfId="199" xr:uid="{00000000-0005-0000-0000-0000F6000000}"/>
    <cellStyle name="20% - uthevingsfarge 5 8 2" xfId="336" xr:uid="{00000000-0005-0000-0000-0000F7000000}"/>
    <cellStyle name="20% - uthevingsfarge 5 8 2 2" xfId="557" xr:uid="{00000000-0005-0000-0000-0000F8000000}"/>
    <cellStyle name="20% - uthevingsfarge 5 8 2 2 2" xfId="1232" xr:uid="{00000000-0005-0000-0000-0000F9000000}"/>
    <cellStyle name="20% - uthevingsfarge 5 8 2 3" xfId="790" xr:uid="{00000000-0005-0000-0000-0000FA000000}"/>
    <cellStyle name="20% - uthevingsfarge 5 8 2 4" xfId="1011" xr:uid="{00000000-0005-0000-0000-0000FB000000}"/>
    <cellStyle name="20% - uthevingsfarge 5 8 3" xfId="441" xr:uid="{00000000-0005-0000-0000-0000FC000000}"/>
    <cellStyle name="20% - uthevingsfarge 5 8 3 2" xfId="1116" xr:uid="{00000000-0005-0000-0000-0000FD000000}"/>
    <cellStyle name="20% - uthevingsfarge 5 8 4" xfId="674" xr:uid="{00000000-0005-0000-0000-0000FE000000}"/>
    <cellStyle name="20% - uthevingsfarge 5 8 5" xfId="907" xr:uid="{00000000-0005-0000-0000-0000FF000000}"/>
    <cellStyle name="20% - uthevingsfarge 5 9" xfId="215" xr:uid="{00000000-0005-0000-0000-000000010000}"/>
    <cellStyle name="20% - uthevingsfarge 5 9 2" xfId="349" xr:uid="{00000000-0005-0000-0000-000001010000}"/>
    <cellStyle name="20% - uthevingsfarge 5 9 2 2" xfId="570" xr:uid="{00000000-0005-0000-0000-000002010000}"/>
    <cellStyle name="20% - uthevingsfarge 5 9 2 2 2" xfId="1245" xr:uid="{00000000-0005-0000-0000-000003010000}"/>
    <cellStyle name="20% - uthevingsfarge 5 9 2 3" xfId="803" xr:uid="{00000000-0005-0000-0000-000004010000}"/>
    <cellStyle name="20% - uthevingsfarge 5 9 2 4" xfId="1024" xr:uid="{00000000-0005-0000-0000-000005010000}"/>
    <cellStyle name="20% - uthevingsfarge 5 9 3" xfId="453" xr:uid="{00000000-0005-0000-0000-000006010000}"/>
    <cellStyle name="20% - uthevingsfarge 5 9 3 2" xfId="1128" xr:uid="{00000000-0005-0000-0000-000007010000}"/>
    <cellStyle name="20% - uthevingsfarge 5 9 4" xfId="686" xr:uid="{00000000-0005-0000-0000-000008010000}"/>
    <cellStyle name="20% - uthevingsfarge 5 9 5" xfId="919" xr:uid="{00000000-0005-0000-0000-000009010000}"/>
    <cellStyle name="20% - uthevingsfarge 6 2" xfId="40" xr:uid="{00000000-0005-0000-0000-00000A010000}"/>
    <cellStyle name="40% - Accent1" xfId="41" xr:uid="{00000000-0005-0000-0000-00000B010000}"/>
    <cellStyle name="40% - Accent2" xfId="42" xr:uid="{00000000-0005-0000-0000-00000C010000}"/>
    <cellStyle name="40% - Accent3" xfId="43" xr:uid="{00000000-0005-0000-0000-00000D010000}"/>
    <cellStyle name="40% - Accent4" xfId="44" xr:uid="{00000000-0005-0000-0000-00000E010000}"/>
    <cellStyle name="40% - Accent5" xfId="45" xr:uid="{00000000-0005-0000-0000-00000F010000}"/>
    <cellStyle name="40% - Accent6" xfId="46" xr:uid="{00000000-0005-0000-0000-000010010000}"/>
    <cellStyle name="40% - uthevingsfarge 1 2" xfId="47" xr:uid="{00000000-0005-0000-0000-000011010000}"/>
    <cellStyle name="40% - uthevingsfarge 2 2" xfId="48" xr:uid="{00000000-0005-0000-0000-000012010000}"/>
    <cellStyle name="40% - uthevingsfarge 3 2" xfId="49" xr:uid="{00000000-0005-0000-0000-000013010000}"/>
    <cellStyle name="40% - uthevingsfarge 4 2" xfId="50" xr:uid="{00000000-0005-0000-0000-000014010000}"/>
    <cellStyle name="40% - uthevingsfarge 5 2" xfId="51" xr:uid="{00000000-0005-0000-0000-000015010000}"/>
    <cellStyle name="40% - uthevingsfarge 5 2 2" xfId="52" xr:uid="{00000000-0005-0000-0000-000016010000}"/>
    <cellStyle name="40% - uthevingsfarge 5 2 2 2" xfId="53" xr:uid="{00000000-0005-0000-0000-000017010000}"/>
    <cellStyle name="40% - uthevingsfarge 5 2 2 2 2" xfId="54" xr:uid="{00000000-0005-0000-0000-000018010000}"/>
    <cellStyle name="40% - uthevingsfarge 5 2 2 2 2 2" xfId="245" xr:uid="{00000000-0005-0000-0000-000019010000}"/>
    <cellStyle name="40% - uthevingsfarge 5 2 2 2 2 2 2" xfId="482" xr:uid="{00000000-0005-0000-0000-00001A010000}"/>
    <cellStyle name="40% - uthevingsfarge 5 2 2 2 2 2 2 2" xfId="1157" xr:uid="{00000000-0005-0000-0000-00001B010000}"/>
    <cellStyle name="40% - uthevingsfarge 5 2 2 2 2 2 3" xfId="715" xr:uid="{00000000-0005-0000-0000-00001C010000}"/>
    <cellStyle name="40% - uthevingsfarge 5 2 2 2 2 2 4" xfId="948" xr:uid="{00000000-0005-0000-0000-00001D010000}"/>
    <cellStyle name="40% - uthevingsfarge 5 2 2 2 2 3" xfId="378" xr:uid="{00000000-0005-0000-0000-00001E010000}"/>
    <cellStyle name="40% - uthevingsfarge 5 2 2 2 2 3 2" xfId="1053" xr:uid="{00000000-0005-0000-0000-00001F010000}"/>
    <cellStyle name="40% - uthevingsfarge 5 2 2 2 2 4" xfId="611" xr:uid="{00000000-0005-0000-0000-000020010000}"/>
    <cellStyle name="40% - uthevingsfarge 5 2 2 2 2 5" xfId="844" xr:uid="{00000000-0005-0000-0000-000021010000}"/>
    <cellStyle name="40% - uthevingsfarge 5 2 2 2 3" xfId="244" xr:uid="{00000000-0005-0000-0000-000022010000}"/>
    <cellStyle name="40% - uthevingsfarge 5 2 2 2 3 2" xfId="481" xr:uid="{00000000-0005-0000-0000-000023010000}"/>
    <cellStyle name="40% - uthevingsfarge 5 2 2 2 3 2 2" xfId="1156" xr:uid="{00000000-0005-0000-0000-000024010000}"/>
    <cellStyle name="40% - uthevingsfarge 5 2 2 2 3 3" xfId="714" xr:uid="{00000000-0005-0000-0000-000025010000}"/>
    <cellStyle name="40% - uthevingsfarge 5 2 2 2 3 4" xfId="947" xr:uid="{00000000-0005-0000-0000-000026010000}"/>
    <cellStyle name="40% - uthevingsfarge 5 2 2 2 4" xfId="377" xr:uid="{00000000-0005-0000-0000-000027010000}"/>
    <cellStyle name="40% - uthevingsfarge 5 2 2 2 4 2" xfId="1052" xr:uid="{00000000-0005-0000-0000-000028010000}"/>
    <cellStyle name="40% - uthevingsfarge 5 2 2 2 5" xfId="610" xr:uid="{00000000-0005-0000-0000-000029010000}"/>
    <cellStyle name="40% - uthevingsfarge 5 2 2 2 6" xfId="843" xr:uid="{00000000-0005-0000-0000-00002A010000}"/>
    <cellStyle name="40% - uthevingsfarge 5 2 2 3" xfId="55" xr:uid="{00000000-0005-0000-0000-00002B010000}"/>
    <cellStyle name="40% - uthevingsfarge 5 2 2 3 2" xfId="246" xr:uid="{00000000-0005-0000-0000-00002C010000}"/>
    <cellStyle name="40% - uthevingsfarge 5 2 2 3 2 2" xfId="483" xr:uid="{00000000-0005-0000-0000-00002D010000}"/>
    <cellStyle name="40% - uthevingsfarge 5 2 2 3 2 2 2" xfId="1158" xr:uid="{00000000-0005-0000-0000-00002E010000}"/>
    <cellStyle name="40% - uthevingsfarge 5 2 2 3 2 3" xfId="716" xr:uid="{00000000-0005-0000-0000-00002F010000}"/>
    <cellStyle name="40% - uthevingsfarge 5 2 2 3 2 4" xfId="949" xr:uid="{00000000-0005-0000-0000-000030010000}"/>
    <cellStyle name="40% - uthevingsfarge 5 2 2 3 3" xfId="379" xr:uid="{00000000-0005-0000-0000-000031010000}"/>
    <cellStyle name="40% - uthevingsfarge 5 2 2 3 3 2" xfId="1054" xr:uid="{00000000-0005-0000-0000-000032010000}"/>
    <cellStyle name="40% - uthevingsfarge 5 2 2 3 4" xfId="612" xr:uid="{00000000-0005-0000-0000-000033010000}"/>
    <cellStyle name="40% - uthevingsfarge 5 2 2 3 5" xfId="845" xr:uid="{00000000-0005-0000-0000-000034010000}"/>
    <cellStyle name="40% - uthevingsfarge 5 2 2 4" xfId="243" xr:uid="{00000000-0005-0000-0000-000035010000}"/>
    <cellStyle name="40% - uthevingsfarge 5 2 2 4 2" xfId="480" xr:uid="{00000000-0005-0000-0000-000036010000}"/>
    <cellStyle name="40% - uthevingsfarge 5 2 2 4 2 2" xfId="1155" xr:uid="{00000000-0005-0000-0000-000037010000}"/>
    <cellStyle name="40% - uthevingsfarge 5 2 2 4 3" xfId="713" xr:uid="{00000000-0005-0000-0000-000038010000}"/>
    <cellStyle name="40% - uthevingsfarge 5 2 2 4 4" xfId="946" xr:uid="{00000000-0005-0000-0000-000039010000}"/>
    <cellStyle name="40% - uthevingsfarge 5 2 2 5" xfId="376" xr:uid="{00000000-0005-0000-0000-00003A010000}"/>
    <cellStyle name="40% - uthevingsfarge 5 2 2 5 2" xfId="1051" xr:uid="{00000000-0005-0000-0000-00003B010000}"/>
    <cellStyle name="40% - uthevingsfarge 5 2 2 6" xfId="609" xr:uid="{00000000-0005-0000-0000-00003C010000}"/>
    <cellStyle name="40% - uthevingsfarge 5 2 2 7" xfId="842" xr:uid="{00000000-0005-0000-0000-00003D010000}"/>
    <cellStyle name="40% - uthevingsfarge 5 2 3" xfId="56" xr:uid="{00000000-0005-0000-0000-00003E010000}"/>
    <cellStyle name="40% - uthevingsfarge 5 2 3 2" xfId="57" xr:uid="{00000000-0005-0000-0000-00003F010000}"/>
    <cellStyle name="40% - uthevingsfarge 5 2 3 2 2" xfId="248" xr:uid="{00000000-0005-0000-0000-000040010000}"/>
    <cellStyle name="40% - uthevingsfarge 5 2 3 2 2 2" xfId="485" xr:uid="{00000000-0005-0000-0000-000041010000}"/>
    <cellStyle name="40% - uthevingsfarge 5 2 3 2 2 2 2" xfId="1160" xr:uid="{00000000-0005-0000-0000-000042010000}"/>
    <cellStyle name="40% - uthevingsfarge 5 2 3 2 2 3" xfId="718" xr:uid="{00000000-0005-0000-0000-000043010000}"/>
    <cellStyle name="40% - uthevingsfarge 5 2 3 2 2 4" xfId="951" xr:uid="{00000000-0005-0000-0000-000044010000}"/>
    <cellStyle name="40% - uthevingsfarge 5 2 3 2 3" xfId="381" xr:uid="{00000000-0005-0000-0000-000045010000}"/>
    <cellStyle name="40% - uthevingsfarge 5 2 3 2 3 2" xfId="1056" xr:uid="{00000000-0005-0000-0000-000046010000}"/>
    <cellStyle name="40% - uthevingsfarge 5 2 3 2 4" xfId="614" xr:uid="{00000000-0005-0000-0000-000047010000}"/>
    <cellStyle name="40% - uthevingsfarge 5 2 3 2 5" xfId="847" xr:uid="{00000000-0005-0000-0000-000048010000}"/>
    <cellStyle name="40% - uthevingsfarge 5 2 3 3" xfId="247" xr:uid="{00000000-0005-0000-0000-000049010000}"/>
    <cellStyle name="40% - uthevingsfarge 5 2 3 3 2" xfId="484" xr:uid="{00000000-0005-0000-0000-00004A010000}"/>
    <cellStyle name="40% - uthevingsfarge 5 2 3 3 2 2" xfId="1159" xr:uid="{00000000-0005-0000-0000-00004B010000}"/>
    <cellStyle name="40% - uthevingsfarge 5 2 3 3 3" xfId="717" xr:uid="{00000000-0005-0000-0000-00004C010000}"/>
    <cellStyle name="40% - uthevingsfarge 5 2 3 3 4" xfId="950" xr:uid="{00000000-0005-0000-0000-00004D010000}"/>
    <cellStyle name="40% - uthevingsfarge 5 2 3 4" xfId="380" xr:uid="{00000000-0005-0000-0000-00004E010000}"/>
    <cellStyle name="40% - uthevingsfarge 5 2 3 4 2" xfId="1055" xr:uid="{00000000-0005-0000-0000-00004F010000}"/>
    <cellStyle name="40% - uthevingsfarge 5 2 3 5" xfId="613" xr:uid="{00000000-0005-0000-0000-000050010000}"/>
    <cellStyle name="40% - uthevingsfarge 5 2 3 6" xfId="846" xr:uid="{00000000-0005-0000-0000-000051010000}"/>
    <cellStyle name="40% - uthevingsfarge 5 2 4" xfId="58" xr:uid="{00000000-0005-0000-0000-000052010000}"/>
    <cellStyle name="40% - uthevingsfarge 5 2 4 2" xfId="249" xr:uid="{00000000-0005-0000-0000-000053010000}"/>
    <cellStyle name="40% - uthevingsfarge 5 2 4 2 2" xfId="486" xr:uid="{00000000-0005-0000-0000-000054010000}"/>
    <cellStyle name="40% - uthevingsfarge 5 2 4 2 2 2" xfId="1161" xr:uid="{00000000-0005-0000-0000-000055010000}"/>
    <cellStyle name="40% - uthevingsfarge 5 2 4 2 3" xfId="719" xr:uid="{00000000-0005-0000-0000-000056010000}"/>
    <cellStyle name="40% - uthevingsfarge 5 2 4 2 4" xfId="952" xr:uid="{00000000-0005-0000-0000-000057010000}"/>
    <cellStyle name="40% - uthevingsfarge 5 2 4 3" xfId="382" xr:uid="{00000000-0005-0000-0000-000058010000}"/>
    <cellStyle name="40% - uthevingsfarge 5 2 4 3 2" xfId="1057" xr:uid="{00000000-0005-0000-0000-000059010000}"/>
    <cellStyle name="40% - uthevingsfarge 5 2 4 4" xfId="615" xr:uid="{00000000-0005-0000-0000-00005A010000}"/>
    <cellStyle name="40% - uthevingsfarge 5 2 4 5" xfId="848" xr:uid="{00000000-0005-0000-0000-00005B010000}"/>
    <cellStyle name="40% - uthevingsfarge 5 2 5" xfId="242" xr:uid="{00000000-0005-0000-0000-00005C010000}"/>
    <cellStyle name="40% - uthevingsfarge 5 2 5 2" xfId="479" xr:uid="{00000000-0005-0000-0000-00005D010000}"/>
    <cellStyle name="40% - uthevingsfarge 5 2 5 2 2" xfId="1154" xr:uid="{00000000-0005-0000-0000-00005E010000}"/>
    <cellStyle name="40% - uthevingsfarge 5 2 5 3" xfId="712" xr:uid="{00000000-0005-0000-0000-00005F010000}"/>
    <cellStyle name="40% - uthevingsfarge 5 2 5 4" xfId="945" xr:uid="{00000000-0005-0000-0000-000060010000}"/>
    <cellStyle name="40% - uthevingsfarge 5 2 6" xfId="375" xr:uid="{00000000-0005-0000-0000-000061010000}"/>
    <cellStyle name="40% - uthevingsfarge 5 2 6 2" xfId="1050" xr:uid="{00000000-0005-0000-0000-000062010000}"/>
    <cellStyle name="40% - uthevingsfarge 5 2 7" xfId="608" xr:uid="{00000000-0005-0000-0000-000063010000}"/>
    <cellStyle name="40% - uthevingsfarge 5 2 8" xfId="841" xr:uid="{00000000-0005-0000-0000-000064010000}"/>
    <cellStyle name="40% - uthevingsfarge 5 3" xfId="59" xr:uid="{00000000-0005-0000-0000-000065010000}"/>
    <cellStyle name="40% - uthevingsfarge 5 4" xfId="60" xr:uid="{00000000-0005-0000-0000-000066010000}"/>
    <cellStyle name="40% - uthevingsfarge 5 4 2" xfId="61" xr:uid="{00000000-0005-0000-0000-000067010000}"/>
    <cellStyle name="40% - uthevingsfarge 5 4 2 2" xfId="62" xr:uid="{00000000-0005-0000-0000-000068010000}"/>
    <cellStyle name="40% - uthevingsfarge 5 4 2 2 2" xfId="63" xr:uid="{00000000-0005-0000-0000-000069010000}"/>
    <cellStyle name="40% - uthevingsfarge 5 4 2 2 2 2" xfId="253" xr:uid="{00000000-0005-0000-0000-00006A010000}"/>
    <cellStyle name="40% - uthevingsfarge 5 4 2 2 2 2 2" xfId="490" xr:uid="{00000000-0005-0000-0000-00006B010000}"/>
    <cellStyle name="40% - uthevingsfarge 5 4 2 2 2 2 2 2" xfId="1165" xr:uid="{00000000-0005-0000-0000-00006C010000}"/>
    <cellStyle name="40% - uthevingsfarge 5 4 2 2 2 2 3" xfId="723" xr:uid="{00000000-0005-0000-0000-00006D010000}"/>
    <cellStyle name="40% - uthevingsfarge 5 4 2 2 2 2 4" xfId="956" xr:uid="{00000000-0005-0000-0000-00006E010000}"/>
    <cellStyle name="40% - uthevingsfarge 5 4 2 2 2 3" xfId="386" xr:uid="{00000000-0005-0000-0000-00006F010000}"/>
    <cellStyle name="40% - uthevingsfarge 5 4 2 2 2 3 2" xfId="1061" xr:uid="{00000000-0005-0000-0000-000070010000}"/>
    <cellStyle name="40% - uthevingsfarge 5 4 2 2 2 4" xfId="619" xr:uid="{00000000-0005-0000-0000-000071010000}"/>
    <cellStyle name="40% - uthevingsfarge 5 4 2 2 2 5" xfId="852" xr:uid="{00000000-0005-0000-0000-000072010000}"/>
    <cellStyle name="40% - uthevingsfarge 5 4 2 2 3" xfId="252" xr:uid="{00000000-0005-0000-0000-000073010000}"/>
    <cellStyle name="40% - uthevingsfarge 5 4 2 2 3 2" xfId="489" xr:uid="{00000000-0005-0000-0000-000074010000}"/>
    <cellStyle name="40% - uthevingsfarge 5 4 2 2 3 2 2" xfId="1164" xr:uid="{00000000-0005-0000-0000-000075010000}"/>
    <cellStyle name="40% - uthevingsfarge 5 4 2 2 3 3" xfId="722" xr:uid="{00000000-0005-0000-0000-000076010000}"/>
    <cellStyle name="40% - uthevingsfarge 5 4 2 2 3 4" xfId="955" xr:uid="{00000000-0005-0000-0000-000077010000}"/>
    <cellStyle name="40% - uthevingsfarge 5 4 2 2 4" xfId="385" xr:uid="{00000000-0005-0000-0000-000078010000}"/>
    <cellStyle name="40% - uthevingsfarge 5 4 2 2 4 2" xfId="1060" xr:uid="{00000000-0005-0000-0000-000079010000}"/>
    <cellStyle name="40% - uthevingsfarge 5 4 2 2 5" xfId="618" xr:uid="{00000000-0005-0000-0000-00007A010000}"/>
    <cellStyle name="40% - uthevingsfarge 5 4 2 2 6" xfId="851" xr:uid="{00000000-0005-0000-0000-00007B010000}"/>
    <cellStyle name="40% - uthevingsfarge 5 4 2 3" xfId="64" xr:uid="{00000000-0005-0000-0000-00007C010000}"/>
    <cellStyle name="40% - uthevingsfarge 5 4 2 3 2" xfId="254" xr:uid="{00000000-0005-0000-0000-00007D010000}"/>
    <cellStyle name="40% - uthevingsfarge 5 4 2 3 2 2" xfId="491" xr:uid="{00000000-0005-0000-0000-00007E010000}"/>
    <cellStyle name="40% - uthevingsfarge 5 4 2 3 2 2 2" xfId="1166" xr:uid="{00000000-0005-0000-0000-00007F010000}"/>
    <cellStyle name="40% - uthevingsfarge 5 4 2 3 2 3" xfId="724" xr:uid="{00000000-0005-0000-0000-000080010000}"/>
    <cellStyle name="40% - uthevingsfarge 5 4 2 3 2 4" xfId="957" xr:uid="{00000000-0005-0000-0000-000081010000}"/>
    <cellStyle name="40% - uthevingsfarge 5 4 2 3 3" xfId="387" xr:uid="{00000000-0005-0000-0000-000082010000}"/>
    <cellStyle name="40% - uthevingsfarge 5 4 2 3 3 2" xfId="1062" xr:uid="{00000000-0005-0000-0000-000083010000}"/>
    <cellStyle name="40% - uthevingsfarge 5 4 2 3 4" xfId="620" xr:uid="{00000000-0005-0000-0000-000084010000}"/>
    <cellStyle name="40% - uthevingsfarge 5 4 2 3 5" xfId="853" xr:uid="{00000000-0005-0000-0000-000085010000}"/>
    <cellStyle name="40% - uthevingsfarge 5 4 2 4" xfId="251" xr:uid="{00000000-0005-0000-0000-000086010000}"/>
    <cellStyle name="40% - uthevingsfarge 5 4 2 4 2" xfId="488" xr:uid="{00000000-0005-0000-0000-000087010000}"/>
    <cellStyle name="40% - uthevingsfarge 5 4 2 4 2 2" xfId="1163" xr:uid="{00000000-0005-0000-0000-000088010000}"/>
    <cellStyle name="40% - uthevingsfarge 5 4 2 4 3" xfId="721" xr:uid="{00000000-0005-0000-0000-000089010000}"/>
    <cellStyle name="40% - uthevingsfarge 5 4 2 4 4" xfId="954" xr:uid="{00000000-0005-0000-0000-00008A010000}"/>
    <cellStyle name="40% - uthevingsfarge 5 4 2 5" xfId="384" xr:uid="{00000000-0005-0000-0000-00008B010000}"/>
    <cellStyle name="40% - uthevingsfarge 5 4 2 5 2" xfId="1059" xr:uid="{00000000-0005-0000-0000-00008C010000}"/>
    <cellStyle name="40% - uthevingsfarge 5 4 2 6" xfId="617" xr:uid="{00000000-0005-0000-0000-00008D010000}"/>
    <cellStyle name="40% - uthevingsfarge 5 4 2 7" xfId="850" xr:uid="{00000000-0005-0000-0000-00008E010000}"/>
    <cellStyle name="40% - uthevingsfarge 5 4 3" xfId="65" xr:uid="{00000000-0005-0000-0000-00008F010000}"/>
    <cellStyle name="40% - uthevingsfarge 5 4 3 2" xfId="66" xr:uid="{00000000-0005-0000-0000-000090010000}"/>
    <cellStyle name="40% - uthevingsfarge 5 4 3 2 2" xfId="256" xr:uid="{00000000-0005-0000-0000-000091010000}"/>
    <cellStyle name="40% - uthevingsfarge 5 4 3 2 2 2" xfId="493" xr:uid="{00000000-0005-0000-0000-000092010000}"/>
    <cellStyle name="40% - uthevingsfarge 5 4 3 2 2 2 2" xfId="1168" xr:uid="{00000000-0005-0000-0000-000093010000}"/>
    <cellStyle name="40% - uthevingsfarge 5 4 3 2 2 3" xfId="726" xr:uid="{00000000-0005-0000-0000-000094010000}"/>
    <cellStyle name="40% - uthevingsfarge 5 4 3 2 2 4" xfId="959" xr:uid="{00000000-0005-0000-0000-000095010000}"/>
    <cellStyle name="40% - uthevingsfarge 5 4 3 2 3" xfId="389" xr:uid="{00000000-0005-0000-0000-000096010000}"/>
    <cellStyle name="40% - uthevingsfarge 5 4 3 2 3 2" xfId="1064" xr:uid="{00000000-0005-0000-0000-000097010000}"/>
    <cellStyle name="40% - uthevingsfarge 5 4 3 2 4" xfId="622" xr:uid="{00000000-0005-0000-0000-000098010000}"/>
    <cellStyle name="40% - uthevingsfarge 5 4 3 2 5" xfId="855" xr:uid="{00000000-0005-0000-0000-000099010000}"/>
    <cellStyle name="40% - uthevingsfarge 5 4 3 3" xfId="255" xr:uid="{00000000-0005-0000-0000-00009A010000}"/>
    <cellStyle name="40% - uthevingsfarge 5 4 3 3 2" xfId="492" xr:uid="{00000000-0005-0000-0000-00009B010000}"/>
    <cellStyle name="40% - uthevingsfarge 5 4 3 3 2 2" xfId="1167" xr:uid="{00000000-0005-0000-0000-00009C010000}"/>
    <cellStyle name="40% - uthevingsfarge 5 4 3 3 3" xfId="725" xr:uid="{00000000-0005-0000-0000-00009D010000}"/>
    <cellStyle name="40% - uthevingsfarge 5 4 3 3 4" xfId="958" xr:uid="{00000000-0005-0000-0000-00009E010000}"/>
    <cellStyle name="40% - uthevingsfarge 5 4 3 4" xfId="388" xr:uid="{00000000-0005-0000-0000-00009F010000}"/>
    <cellStyle name="40% - uthevingsfarge 5 4 3 4 2" xfId="1063" xr:uid="{00000000-0005-0000-0000-0000A0010000}"/>
    <cellStyle name="40% - uthevingsfarge 5 4 3 5" xfId="621" xr:uid="{00000000-0005-0000-0000-0000A1010000}"/>
    <cellStyle name="40% - uthevingsfarge 5 4 3 6" xfId="854" xr:uid="{00000000-0005-0000-0000-0000A2010000}"/>
    <cellStyle name="40% - uthevingsfarge 5 4 4" xfId="67" xr:uid="{00000000-0005-0000-0000-0000A3010000}"/>
    <cellStyle name="40% - uthevingsfarge 5 4 4 2" xfId="257" xr:uid="{00000000-0005-0000-0000-0000A4010000}"/>
    <cellStyle name="40% - uthevingsfarge 5 4 4 2 2" xfId="494" xr:uid="{00000000-0005-0000-0000-0000A5010000}"/>
    <cellStyle name="40% - uthevingsfarge 5 4 4 2 2 2" xfId="1169" xr:uid="{00000000-0005-0000-0000-0000A6010000}"/>
    <cellStyle name="40% - uthevingsfarge 5 4 4 2 3" xfId="727" xr:uid="{00000000-0005-0000-0000-0000A7010000}"/>
    <cellStyle name="40% - uthevingsfarge 5 4 4 2 4" xfId="960" xr:uid="{00000000-0005-0000-0000-0000A8010000}"/>
    <cellStyle name="40% - uthevingsfarge 5 4 4 3" xfId="390" xr:uid="{00000000-0005-0000-0000-0000A9010000}"/>
    <cellStyle name="40% - uthevingsfarge 5 4 4 3 2" xfId="1065" xr:uid="{00000000-0005-0000-0000-0000AA010000}"/>
    <cellStyle name="40% - uthevingsfarge 5 4 4 4" xfId="623" xr:uid="{00000000-0005-0000-0000-0000AB010000}"/>
    <cellStyle name="40% - uthevingsfarge 5 4 4 5" xfId="856" xr:uid="{00000000-0005-0000-0000-0000AC010000}"/>
    <cellStyle name="40% - uthevingsfarge 5 4 5" xfId="250" xr:uid="{00000000-0005-0000-0000-0000AD010000}"/>
    <cellStyle name="40% - uthevingsfarge 5 4 5 2" xfId="487" xr:uid="{00000000-0005-0000-0000-0000AE010000}"/>
    <cellStyle name="40% - uthevingsfarge 5 4 5 2 2" xfId="1162" xr:uid="{00000000-0005-0000-0000-0000AF010000}"/>
    <cellStyle name="40% - uthevingsfarge 5 4 5 3" xfId="720" xr:uid="{00000000-0005-0000-0000-0000B0010000}"/>
    <cellStyle name="40% - uthevingsfarge 5 4 5 4" xfId="953" xr:uid="{00000000-0005-0000-0000-0000B1010000}"/>
    <cellStyle name="40% - uthevingsfarge 5 4 6" xfId="383" xr:uid="{00000000-0005-0000-0000-0000B2010000}"/>
    <cellStyle name="40% - uthevingsfarge 5 4 6 2" xfId="1058" xr:uid="{00000000-0005-0000-0000-0000B3010000}"/>
    <cellStyle name="40% - uthevingsfarge 5 4 7" xfId="616" xr:uid="{00000000-0005-0000-0000-0000B4010000}"/>
    <cellStyle name="40% - uthevingsfarge 5 4 8" xfId="849" xr:uid="{00000000-0005-0000-0000-0000B5010000}"/>
    <cellStyle name="40% - uthevingsfarge 6 2" xfId="68" xr:uid="{00000000-0005-0000-0000-0000B6010000}"/>
    <cellStyle name="60% - Accent1" xfId="69" xr:uid="{00000000-0005-0000-0000-0000B7010000}"/>
    <cellStyle name="60% - Accent2" xfId="70" xr:uid="{00000000-0005-0000-0000-0000B8010000}"/>
    <cellStyle name="60% - Accent3" xfId="71" xr:uid="{00000000-0005-0000-0000-0000B9010000}"/>
    <cellStyle name="60% - Accent4" xfId="72" xr:uid="{00000000-0005-0000-0000-0000BA010000}"/>
    <cellStyle name="60% - Accent5" xfId="73" xr:uid="{00000000-0005-0000-0000-0000BB010000}"/>
    <cellStyle name="60% - Accent6" xfId="74" xr:uid="{00000000-0005-0000-0000-0000BC010000}"/>
    <cellStyle name="60% - uthevingsfarge 1 2" xfId="75" xr:uid="{00000000-0005-0000-0000-0000BD010000}"/>
    <cellStyle name="60% - uthevingsfarge 2 2" xfId="76" xr:uid="{00000000-0005-0000-0000-0000BE010000}"/>
    <cellStyle name="60% - uthevingsfarge 3 2" xfId="77" xr:uid="{00000000-0005-0000-0000-0000BF010000}"/>
    <cellStyle name="60% - uthevingsfarge 4 2" xfId="78" xr:uid="{00000000-0005-0000-0000-0000C0010000}"/>
    <cellStyle name="60% - uthevingsfarge 5 2" xfId="79" xr:uid="{00000000-0005-0000-0000-0000C1010000}"/>
    <cellStyle name="60% - uthevingsfarge 6 2" xfId="80" xr:uid="{00000000-0005-0000-0000-0000C2010000}"/>
    <cellStyle name="Accent1" xfId="81" xr:uid="{00000000-0005-0000-0000-0000C3010000}"/>
    <cellStyle name="Accent2" xfId="82" xr:uid="{00000000-0005-0000-0000-0000C4010000}"/>
    <cellStyle name="Accent3" xfId="83" xr:uid="{00000000-0005-0000-0000-0000C5010000}"/>
    <cellStyle name="Accent4" xfId="84" xr:uid="{00000000-0005-0000-0000-0000C6010000}"/>
    <cellStyle name="Accent5" xfId="85" xr:uid="{00000000-0005-0000-0000-0000C7010000}"/>
    <cellStyle name="Accent6" xfId="86" xr:uid="{00000000-0005-0000-0000-0000C8010000}"/>
    <cellStyle name="Bad" xfId="87" xr:uid="{00000000-0005-0000-0000-0000C9010000}"/>
    <cellStyle name="Beregning 2" xfId="88" xr:uid="{00000000-0005-0000-0000-0000CA010000}"/>
    <cellStyle name="Beregning 2 2" xfId="258" xr:uid="{00000000-0005-0000-0000-0000CB010000}"/>
    <cellStyle name="Beregning 2 2 2" xfId="495" xr:uid="{00000000-0005-0000-0000-0000CC010000}"/>
    <cellStyle name="Beregning 2 2 2 2" xfId="1170" xr:uid="{00000000-0005-0000-0000-0000CD010000}"/>
    <cellStyle name="Beregning 2 2 2 3" xfId="1271" xr:uid="{00000000-0005-0000-0000-0000CE010000}"/>
    <cellStyle name="Beregning 2 2 3" xfId="572" xr:uid="{00000000-0005-0000-0000-0000CF010000}"/>
    <cellStyle name="Beregning 2 2 3 2" xfId="1247" xr:uid="{00000000-0005-0000-0000-0000D0010000}"/>
    <cellStyle name="Beregning 2 2 3 3" xfId="1283" xr:uid="{00000000-0005-0000-0000-0000D1010000}"/>
    <cellStyle name="Beregning 2 2 4" xfId="728" xr:uid="{00000000-0005-0000-0000-0000D2010000}"/>
    <cellStyle name="Beregning 2 2 5" xfId="805" xr:uid="{00000000-0005-0000-0000-0000D3010000}"/>
    <cellStyle name="Beregning 2 2 6" xfId="1259" xr:uid="{00000000-0005-0000-0000-0000D4010000}"/>
    <cellStyle name="Calculation" xfId="89" xr:uid="{00000000-0005-0000-0000-0000D5010000}"/>
    <cellStyle name="Calculation 2" xfId="259" xr:uid="{00000000-0005-0000-0000-0000D6010000}"/>
    <cellStyle name="Calculation 2 2" xfId="496" xr:uid="{00000000-0005-0000-0000-0000D7010000}"/>
    <cellStyle name="Calculation 2 2 2" xfId="1171" xr:uid="{00000000-0005-0000-0000-0000D8010000}"/>
    <cellStyle name="Calculation 2 2 3" xfId="1272" xr:uid="{00000000-0005-0000-0000-0000D9010000}"/>
    <cellStyle name="Calculation 2 3" xfId="573" xr:uid="{00000000-0005-0000-0000-0000DA010000}"/>
    <cellStyle name="Calculation 2 3 2" xfId="1248" xr:uid="{00000000-0005-0000-0000-0000DB010000}"/>
    <cellStyle name="Calculation 2 3 3" xfId="1284" xr:uid="{00000000-0005-0000-0000-0000DC010000}"/>
    <cellStyle name="Calculation 2 4" xfId="729" xr:uid="{00000000-0005-0000-0000-0000DD010000}"/>
    <cellStyle name="Calculation 2 5" xfId="806" xr:uid="{00000000-0005-0000-0000-0000DE010000}"/>
    <cellStyle name="Calculation 2 6" xfId="1260" xr:uid="{00000000-0005-0000-0000-0000DF010000}"/>
    <cellStyle name="Check Cell" xfId="90" xr:uid="{00000000-0005-0000-0000-0000E0010000}"/>
    <cellStyle name="Dårlig 2" xfId="91" xr:uid="{00000000-0005-0000-0000-0000E1010000}"/>
    <cellStyle name="Explanatory Text" xfId="92" xr:uid="{00000000-0005-0000-0000-0000E2010000}"/>
    <cellStyle name="Forklarende tekst 2" xfId="93" xr:uid="{00000000-0005-0000-0000-0000E3010000}"/>
    <cellStyle name="God 2" xfId="94" xr:uid="{00000000-0005-0000-0000-0000E4010000}"/>
    <cellStyle name="Good" xfId="95" xr:uid="{00000000-0005-0000-0000-0000E5010000}"/>
    <cellStyle name="Heading 1" xfId="96" xr:uid="{00000000-0005-0000-0000-0000E6010000}"/>
    <cellStyle name="Heading 2" xfId="97" xr:uid="{00000000-0005-0000-0000-0000E7010000}"/>
    <cellStyle name="Heading 3" xfId="98" xr:uid="{00000000-0005-0000-0000-0000E8010000}"/>
    <cellStyle name="Heading 4" xfId="99" xr:uid="{00000000-0005-0000-0000-0000E9010000}"/>
    <cellStyle name="Inndata 2" xfId="100" xr:uid="{00000000-0005-0000-0000-0000EA010000}"/>
    <cellStyle name="Inndata 2 2" xfId="260" xr:uid="{00000000-0005-0000-0000-0000EB010000}"/>
    <cellStyle name="Inndata 2 2 2" xfId="497" xr:uid="{00000000-0005-0000-0000-0000EC010000}"/>
    <cellStyle name="Inndata 2 2 2 2" xfId="1172" xr:uid="{00000000-0005-0000-0000-0000ED010000}"/>
    <cellStyle name="Inndata 2 2 2 3" xfId="1273" xr:uid="{00000000-0005-0000-0000-0000EE010000}"/>
    <cellStyle name="Inndata 2 2 3" xfId="574" xr:uid="{00000000-0005-0000-0000-0000EF010000}"/>
    <cellStyle name="Inndata 2 2 3 2" xfId="1249" xr:uid="{00000000-0005-0000-0000-0000F0010000}"/>
    <cellStyle name="Inndata 2 2 3 3" xfId="1285" xr:uid="{00000000-0005-0000-0000-0000F1010000}"/>
    <cellStyle name="Inndata 2 2 4" xfId="730" xr:uid="{00000000-0005-0000-0000-0000F2010000}"/>
    <cellStyle name="Inndata 2 2 5" xfId="807" xr:uid="{00000000-0005-0000-0000-0000F3010000}"/>
    <cellStyle name="Inndata 2 2 6" xfId="1261" xr:uid="{00000000-0005-0000-0000-0000F4010000}"/>
    <cellStyle name="Input" xfId="101" xr:uid="{00000000-0005-0000-0000-0000F5010000}"/>
    <cellStyle name="Input 2" xfId="261" xr:uid="{00000000-0005-0000-0000-0000F6010000}"/>
    <cellStyle name="Input 2 2" xfId="498" xr:uid="{00000000-0005-0000-0000-0000F7010000}"/>
    <cellStyle name="Input 2 2 2" xfId="1173" xr:uid="{00000000-0005-0000-0000-0000F8010000}"/>
    <cellStyle name="Input 2 2 3" xfId="1274" xr:uid="{00000000-0005-0000-0000-0000F9010000}"/>
    <cellStyle name="Input 2 3" xfId="575" xr:uid="{00000000-0005-0000-0000-0000FA010000}"/>
    <cellStyle name="Input 2 3 2" xfId="1250" xr:uid="{00000000-0005-0000-0000-0000FB010000}"/>
    <cellStyle name="Input 2 3 3" xfId="1286" xr:uid="{00000000-0005-0000-0000-0000FC010000}"/>
    <cellStyle name="Input 2 4" xfId="731" xr:uid="{00000000-0005-0000-0000-0000FD010000}"/>
    <cellStyle name="Input 2 5" xfId="808" xr:uid="{00000000-0005-0000-0000-0000FE010000}"/>
    <cellStyle name="Input 2 6" xfId="1262" xr:uid="{00000000-0005-0000-0000-0000FF010000}"/>
    <cellStyle name="Koblet celle 2" xfId="102" xr:uid="{00000000-0005-0000-0000-000000020000}"/>
    <cellStyle name="Komma" xfId="1" builtinId="3"/>
    <cellStyle name="Komma 2" xfId="4" xr:uid="{00000000-0005-0000-0000-000002020000}"/>
    <cellStyle name="Komma 2 2" xfId="103" xr:uid="{00000000-0005-0000-0000-000003020000}"/>
    <cellStyle name="Komma 2 2 2" xfId="207" xr:uid="{00000000-0005-0000-0000-000004020000}"/>
    <cellStyle name="Komma 2 2 3" xfId="262" xr:uid="{00000000-0005-0000-0000-000005020000}"/>
    <cellStyle name="Komma 2 3" xfId="217" xr:uid="{00000000-0005-0000-0000-000006020000}"/>
    <cellStyle name="Komma 3" xfId="104" xr:uid="{00000000-0005-0000-0000-000007020000}"/>
    <cellStyle name="Komma 3 2" xfId="105" xr:uid="{00000000-0005-0000-0000-000008020000}"/>
    <cellStyle name="Komma 3 2 2" xfId="106" xr:uid="{00000000-0005-0000-0000-000009020000}"/>
    <cellStyle name="Komma 3 2 2 2" xfId="107" xr:uid="{00000000-0005-0000-0000-00000A020000}"/>
    <cellStyle name="Komma 3 2 2 2 2" xfId="266" xr:uid="{00000000-0005-0000-0000-00000B020000}"/>
    <cellStyle name="Komma 3 2 2 2 2 2" xfId="502" xr:uid="{00000000-0005-0000-0000-00000C020000}"/>
    <cellStyle name="Komma 3 2 2 2 2 2 2" xfId="1177" xr:uid="{00000000-0005-0000-0000-00000D020000}"/>
    <cellStyle name="Komma 3 2 2 2 2 3" xfId="735" xr:uid="{00000000-0005-0000-0000-00000E020000}"/>
    <cellStyle name="Komma 3 2 2 2 2 4" xfId="964" xr:uid="{00000000-0005-0000-0000-00000F020000}"/>
    <cellStyle name="Komma 3 2 2 2 3" xfId="394" xr:uid="{00000000-0005-0000-0000-000010020000}"/>
    <cellStyle name="Komma 3 2 2 2 3 2" xfId="1069" xr:uid="{00000000-0005-0000-0000-000011020000}"/>
    <cellStyle name="Komma 3 2 2 2 4" xfId="627" xr:uid="{00000000-0005-0000-0000-000012020000}"/>
    <cellStyle name="Komma 3 2 2 2 5" xfId="860" xr:uid="{00000000-0005-0000-0000-000013020000}"/>
    <cellStyle name="Komma 3 2 2 3" xfId="265" xr:uid="{00000000-0005-0000-0000-000014020000}"/>
    <cellStyle name="Komma 3 2 2 3 2" xfId="501" xr:uid="{00000000-0005-0000-0000-000015020000}"/>
    <cellStyle name="Komma 3 2 2 3 2 2" xfId="1176" xr:uid="{00000000-0005-0000-0000-000016020000}"/>
    <cellStyle name="Komma 3 2 2 3 3" xfId="734" xr:uid="{00000000-0005-0000-0000-000017020000}"/>
    <cellStyle name="Komma 3 2 2 3 4" xfId="963" xr:uid="{00000000-0005-0000-0000-000018020000}"/>
    <cellStyle name="Komma 3 2 2 4" xfId="393" xr:uid="{00000000-0005-0000-0000-000019020000}"/>
    <cellStyle name="Komma 3 2 2 4 2" xfId="1068" xr:uid="{00000000-0005-0000-0000-00001A020000}"/>
    <cellStyle name="Komma 3 2 2 5" xfId="626" xr:uid="{00000000-0005-0000-0000-00001B020000}"/>
    <cellStyle name="Komma 3 2 2 6" xfId="859" xr:uid="{00000000-0005-0000-0000-00001C020000}"/>
    <cellStyle name="Komma 3 2 3" xfId="108" xr:uid="{00000000-0005-0000-0000-00001D020000}"/>
    <cellStyle name="Komma 3 2 3 2" xfId="267" xr:uid="{00000000-0005-0000-0000-00001E020000}"/>
    <cellStyle name="Komma 3 2 3 2 2" xfId="503" xr:uid="{00000000-0005-0000-0000-00001F020000}"/>
    <cellStyle name="Komma 3 2 3 2 2 2" xfId="1178" xr:uid="{00000000-0005-0000-0000-000020020000}"/>
    <cellStyle name="Komma 3 2 3 2 3" xfId="736" xr:uid="{00000000-0005-0000-0000-000021020000}"/>
    <cellStyle name="Komma 3 2 3 2 4" xfId="965" xr:uid="{00000000-0005-0000-0000-000022020000}"/>
    <cellStyle name="Komma 3 2 3 3" xfId="395" xr:uid="{00000000-0005-0000-0000-000023020000}"/>
    <cellStyle name="Komma 3 2 3 3 2" xfId="1070" xr:uid="{00000000-0005-0000-0000-000024020000}"/>
    <cellStyle name="Komma 3 2 3 4" xfId="628" xr:uid="{00000000-0005-0000-0000-000025020000}"/>
    <cellStyle name="Komma 3 2 3 5" xfId="861" xr:uid="{00000000-0005-0000-0000-000026020000}"/>
    <cellStyle name="Komma 3 2 4" xfId="264" xr:uid="{00000000-0005-0000-0000-000027020000}"/>
    <cellStyle name="Komma 3 2 4 2" xfId="500" xr:uid="{00000000-0005-0000-0000-000028020000}"/>
    <cellStyle name="Komma 3 2 4 2 2" xfId="1175" xr:uid="{00000000-0005-0000-0000-000029020000}"/>
    <cellStyle name="Komma 3 2 4 3" xfId="733" xr:uid="{00000000-0005-0000-0000-00002A020000}"/>
    <cellStyle name="Komma 3 2 4 4" xfId="962" xr:uid="{00000000-0005-0000-0000-00002B020000}"/>
    <cellStyle name="Komma 3 2 5" xfId="392" xr:uid="{00000000-0005-0000-0000-00002C020000}"/>
    <cellStyle name="Komma 3 2 5 2" xfId="1067" xr:uid="{00000000-0005-0000-0000-00002D020000}"/>
    <cellStyle name="Komma 3 2 6" xfId="625" xr:uid="{00000000-0005-0000-0000-00002E020000}"/>
    <cellStyle name="Komma 3 2 7" xfId="858" xr:uid="{00000000-0005-0000-0000-00002F020000}"/>
    <cellStyle name="Komma 3 3" xfId="109" xr:uid="{00000000-0005-0000-0000-000030020000}"/>
    <cellStyle name="Komma 3 3 2" xfId="110" xr:uid="{00000000-0005-0000-0000-000031020000}"/>
    <cellStyle name="Komma 3 3 2 2" xfId="269" xr:uid="{00000000-0005-0000-0000-000032020000}"/>
    <cellStyle name="Komma 3 3 2 2 2" xfId="505" xr:uid="{00000000-0005-0000-0000-000033020000}"/>
    <cellStyle name="Komma 3 3 2 2 2 2" xfId="1180" xr:uid="{00000000-0005-0000-0000-000034020000}"/>
    <cellStyle name="Komma 3 3 2 2 3" xfId="738" xr:uid="{00000000-0005-0000-0000-000035020000}"/>
    <cellStyle name="Komma 3 3 2 2 4" xfId="967" xr:uid="{00000000-0005-0000-0000-000036020000}"/>
    <cellStyle name="Komma 3 3 2 3" xfId="397" xr:uid="{00000000-0005-0000-0000-000037020000}"/>
    <cellStyle name="Komma 3 3 2 3 2" xfId="1072" xr:uid="{00000000-0005-0000-0000-000038020000}"/>
    <cellStyle name="Komma 3 3 2 4" xfId="630" xr:uid="{00000000-0005-0000-0000-000039020000}"/>
    <cellStyle name="Komma 3 3 2 5" xfId="863" xr:uid="{00000000-0005-0000-0000-00003A020000}"/>
    <cellStyle name="Komma 3 3 3" xfId="268" xr:uid="{00000000-0005-0000-0000-00003B020000}"/>
    <cellStyle name="Komma 3 3 3 2" xfId="504" xr:uid="{00000000-0005-0000-0000-00003C020000}"/>
    <cellStyle name="Komma 3 3 3 2 2" xfId="1179" xr:uid="{00000000-0005-0000-0000-00003D020000}"/>
    <cellStyle name="Komma 3 3 3 3" xfId="737" xr:uid="{00000000-0005-0000-0000-00003E020000}"/>
    <cellStyle name="Komma 3 3 3 4" xfId="966" xr:uid="{00000000-0005-0000-0000-00003F020000}"/>
    <cellStyle name="Komma 3 3 4" xfId="396" xr:uid="{00000000-0005-0000-0000-000040020000}"/>
    <cellStyle name="Komma 3 3 4 2" xfId="1071" xr:uid="{00000000-0005-0000-0000-000041020000}"/>
    <cellStyle name="Komma 3 3 5" xfId="629" xr:uid="{00000000-0005-0000-0000-000042020000}"/>
    <cellStyle name="Komma 3 3 6" xfId="862" xr:uid="{00000000-0005-0000-0000-000043020000}"/>
    <cellStyle name="Komma 3 4" xfId="111" xr:uid="{00000000-0005-0000-0000-000044020000}"/>
    <cellStyle name="Komma 3 4 2" xfId="270" xr:uid="{00000000-0005-0000-0000-000045020000}"/>
    <cellStyle name="Komma 3 4 2 2" xfId="506" xr:uid="{00000000-0005-0000-0000-000046020000}"/>
    <cellStyle name="Komma 3 4 2 2 2" xfId="1181" xr:uid="{00000000-0005-0000-0000-000047020000}"/>
    <cellStyle name="Komma 3 4 2 3" xfId="739" xr:uid="{00000000-0005-0000-0000-000048020000}"/>
    <cellStyle name="Komma 3 4 2 4" xfId="968" xr:uid="{00000000-0005-0000-0000-000049020000}"/>
    <cellStyle name="Komma 3 4 3" xfId="398" xr:uid="{00000000-0005-0000-0000-00004A020000}"/>
    <cellStyle name="Komma 3 4 3 2" xfId="1073" xr:uid="{00000000-0005-0000-0000-00004B020000}"/>
    <cellStyle name="Komma 3 4 4" xfId="631" xr:uid="{00000000-0005-0000-0000-00004C020000}"/>
    <cellStyle name="Komma 3 4 5" xfId="864" xr:uid="{00000000-0005-0000-0000-00004D020000}"/>
    <cellStyle name="Komma 3 5" xfId="263" xr:uid="{00000000-0005-0000-0000-00004E020000}"/>
    <cellStyle name="Komma 3 5 2" xfId="499" xr:uid="{00000000-0005-0000-0000-00004F020000}"/>
    <cellStyle name="Komma 3 5 2 2" xfId="1174" xr:uid="{00000000-0005-0000-0000-000050020000}"/>
    <cellStyle name="Komma 3 5 3" xfId="732" xr:uid="{00000000-0005-0000-0000-000051020000}"/>
    <cellStyle name="Komma 3 5 4" xfId="961" xr:uid="{00000000-0005-0000-0000-000052020000}"/>
    <cellStyle name="Komma 3 6" xfId="391" xr:uid="{00000000-0005-0000-0000-000053020000}"/>
    <cellStyle name="Komma 3 6 2" xfId="1066" xr:uid="{00000000-0005-0000-0000-000054020000}"/>
    <cellStyle name="Komma 3 7" xfId="624" xr:uid="{00000000-0005-0000-0000-000055020000}"/>
    <cellStyle name="Komma 3 8" xfId="857" xr:uid="{00000000-0005-0000-0000-000056020000}"/>
    <cellStyle name="Komma 4" xfId="112" xr:uid="{00000000-0005-0000-0000-000057020000}"/>
    <cellStyle name="Komma 4 10" xfId="632" xr:uid="{00000000-0005-0000-0000-000058020000}"/>
    <cellStyle name="Komma 4 11" xfId="865" xr:uid="{00000000-0005-0000-0000-000059020000}"/>
    <cellStyle name="Komma 4 2" xfId="113" xr:uid="{00000000-0005-0000-0000-00005A020000}"/>
    <cellStyle name="Komma 4 2 2" xfId="114" xr:uid="{00000000-0005-0000-0000-00005B020000}"/>
    <cellStyle name="Komma 4 2 2 2" xfId="273" xr:uid="{00000000-0005-0000-0000-00005C020000}"/>
    <cellStyle name="Komma 4 2 2 2 2" xfId="509" xr:uid="{00000000-0005-0000-0000-00005D020000}"/>
    <cellStyle name="Komma 4 2 2 2 2 2" xfId="1184" xr:uid="{00000000-0005-0000-0000-00005E020000}"/>
    <cellStyle name="Komma 4 2 2 2 3" xfId="742" xr:uid="{00000000-0005-0000-0000-00005F020000}"/>
    <cellStyle name="Komma 4 2 2 2 4" xfId="971" xr:uid="{00000000-0005-0000-0000-000060020000}"/>
    <cellStyle name="Komma 4 2 2 3" xfId="401" xr:uid="{00000000-0005-0000-0000-000061020000}"/>
    <cellStyle name="Komma 4 2 2 3 2" xfId="1076" xr:uid="{00000000-0005-0000-0000-000062020000}"/>
    <cellStyle name="Komma 4 2 2 4" xfId="634" xr:uid="{00000000-0005-0000-0000-000063020000}"/>
    <cellStyle name="Komma 4 2 2 5" xfId="867" xr:uid="{00000000-0005-0000-0000-000064020000}"/>
    <cellStyle name="Komma 4 2 3" xfId="272" xr:uid="{00000000-0005-0000-0000-000065020000}"/>
    <cellStyle name="Komma 4 2 3 2" xfId="508" xr:uid="{00000000-0005-0000-0000-000066020000}"/>
    <cellStyle name="Komma 4 2 3 2 2" xfId="1183" xr:uid="{00000000-0005-0000-0000-000067020000}"/>
    <cellStyle name="Komma 4 2 3 3" xfId="741" xr:uid="{00000000-0005-0000-0000-000068020000}"/>
    <cellStyle name="Komma 4 2 3 4" xfId="970" xr:uid="{00000000-0005-0000-0000-000069020000}"/>
    <cellStyle name="Komma 4 2 4" xfId="400" xr:uid="{00000000-0005-0000-0000-00006A020000}"/>
    <cellStyle name="Komma 4 2 4 2" xfId="1075" xr:uid="{00000000-0005-0000-0000-00006B020000}"/>
    <cellStyle name="Komma 4 2 5" xfId="633" xr:uid="{00000000-0005-0000-0000-00006C020000}"/>
    <cellStyle name="Komma 4 2 6" xfId="866" xr:uid="{00000000-0005-0000-0000-00006D020000}"/>
    <cellStyle name="Komma 4 3" xfId="115" xr:uid="{00000000-0005-0000-0000-00006E020000}"/>
    <cellStyle name="Komma 4 3 2" xfId="274" xr:uid="{00000000-0005-0000-0000-00006F020000}"/>
    <cellStyle name="Komma 4 3 2 2" xfId="510" xr:uid="{00000000-0005-0000-0000-000070020000}"/>
    <cellStyle name="Komma 4 3 2 2 2" xfId="1185" xr:uid="{00000000-0005-0000-0000-000071020000}"/>
    <cellStyle name="Komma 4 3 2 3" xfId="743" xr:uid="{00000000-0005-0000-0000-000072020000}"/>
    <cellStyle name="Komma 4 3 2 4" xfId="972" xr:uid="{00000000-0005-0000-0000-000073020000}"/>
    <cellStyle name="Komma 4 3 3" xfId="402" xr:uid="{00000000-0005-0000-0000-000074020000}"/>
    <cellStyle name="Komma 4 3 3 2" xfId="1077" xr:uid="{00000000-0005-0000-0000-000075020000}"/>
    <cellStyle name="Komma 4 3 4" xfId="635" xr:uid="{00000000-0005-0000-0000-000076020000}"/>
    <cellStyle name="Komma 4 3 5" xfId="868" xr:uid="{00000000-0005-0000-0000-000077020000}"/>
    <cellStyle name="Komma 4 4" xfId="116" xr:uid="{00000000-0005-0000-0000-000078020000}"/>
    <cellStyle name="Komma 4 4 2" xfId="275" xr:uid="{00000000-0005-0000-0000-000079020000}"/>
    <cellStyle name="Komma 4 4 2 2" xfId="511" xr:uid="{00000000-0005-0000-0000-00007A020000}"/>
    <cellStyle name="Komma 4 4 2 2 2" xfId="1186" xr:uid="{00000000-0005-0000-0000-00007B020000}"/>
    <cellStyle name="Komma 4 4 2 3" xfId="744" xr:uid="{00000000-0005-0000-0000-00007C020000}"/>
    <cellStyle name="Komma 4 4 2 4" xfId="973" xr:uid="{00000000-0005-0000-0000-00007D020000}"/>
    <cellStyle name="Komma 4 4 3" xfId="403" xr:uid="{00000000-0005-0000-0000-00007E020000}"/>
    <cellStyle name="Komma 4 4 3 2" xfId="1078" xr:uid="{00000000-0005-0000-0000-00007F020000}"/>
    <cellStyle name="Komma 4 4 4" xfId="636" xr:uid="{00000000-0005-0000-0000-000080020000}"/>
    <cellStyle name="Komma 4 4 5" xfId="869" xr:uid="{00000000-0005-0000-0000-000081020000}"/>
    <cellStyle name="Komma 4 5" xfId="202" xr:uid="{00000000-0005-0000-0000-000082020000}"/>
    <cellStyle name="Komma 4 5 2" xfId="339" xr:uid="{00000000-0005-0000-0000-000083020000}"/>
    <cellStyle name="Komma 4 5 2 2" xfId="560" xr:uid="{00000000-0005-0000-0000-000084020000}"/>
    <cellStyle name="Komma 4 5 2 2 2" xfId="1235" xr:uid="{00000000-0005-0000-0000-000085020000}"/>
    <cellStyle name="Komma 4 5 2 3" xfId="793" xr:uid="{00000000-0005-0000-0000-000086020000}"/>
    <cellStyle name="Komma 4 5 2 4" xfId="1014" xr:uid="{00000000-0005-0000-0000-000087020000}"/>
    <cellStyle name="Komma 4 5 3" xfId="444" xr:uid="{00000000-0005-0000-0000-000088020000}"/>
    <cellStyle name="Komma 4 5 3 2" xfId="1119" xr:uid="{00000000-0005-0000-0000-000089020000}"/>
    <cellStyle name="Komma 4 5 4" xfId="677" xr:uid="{00000000-0005-0000-0000-00008A020000}"/>
    <cellStyle name="Komma 4 5 5" xfId="910" xr:uid="{00000000-0005-0000-0000-00008B020000}"/>
    <cellStyle name="Komma 4 6" xfId="210" xr:uid="{00000000-0005-0000-0000-00008C020000}"/>
    <cellStyle name="Komma 4 6 2" xfId="344" xr:uid="{00000000-0005-0000-0000-00008D020000}"/>
    <cellStyle name="Komma 4 6 2 2" xfId="565" xr:uid="{00000000-0005-0000-0000-00008E020000}"/>
    <cellStyle name="Komma 4 6 2 2 2" xfId="1240" xr:uid="{00000000-0005-0000-0000-00008F020000}"/>
    <cellStyle name="Komma 4 6 2 3" xfId="798" xr:uid="{00000000-0005-0000-0000-000090020000}"/>
    <cellStyle name="Komma 4 6 2 4" xfId="1019" xr:uid="{00000000-0005-0000-0000-000091020000}"/>
    <cellStyle name="Komma 4 6 3" xfId="448" xr:uid="{00000000-0005-0000-0000-000092020000}"/>
    <cellStyle name="Komma 4 6 3 2" xfId="1123" xr:uid="{00000000-0005-0000-0000-000093020000}"/>
    <cellStyle name="Komma 4 6 4" xfId="681" xr:uid="{00000000-0005-0000-0000-000094020000}"/>
    <cellStyle name="Komma 4 6 5" xfId="914" xr:uid="{00000000-0005-0000-0000-000095020000}"/>
    <cellStyle name="Komma 4 7" xfId="213" xr:uid="{00000000-0005-0000-0000-000096020000}"/>
    <cellStyle name="Komma 4 7 2" xfId="347" xr:uid="{00000000-0005-0000-0000-000097020000}"/>
    <cellStyle name="Komma 4 7 2 2" xfId="568" xr:uid="{00000000-0005-0000-0000-000098020000}"/>
    <cellStyle name="Komma 4 7 2 2 2" xfId="1243" xr:uid="{00000000-0005-0000-0000-000099020000}"/>
    <cellStyle name="Komma 4 7 2 3" xfId="801" xr:uid="{00000000-0005-0000-0000-00009A020000}"/>
    <cellStyle name="Komma 4 7 2 4" xfId="1022" xr:uid="{00000000-0005-0000-0000-00009B020000}"/>
    <cellStyle name="Komma 4 7 3" xfId="451" xr:uid="{00000000-0005-0000-0000-00009C020000}"/>
    <cellStyle name="Komma 4 7 3 2" xfId="1126" xr:uid="{00000000-0005-0000-0000-00009D020000}"/>
    <cellStyle name="Komma 4 7 4" xfId="684" xr:uid="{00000000-0005-0000-0000-00009E020000}"/>
    <cellStyle name="Komma 4 7 5" xfId="917" xr:uid="{00000000-0005-0000-0000-00009F020000}"/>
    <cellStyle name="Komma 4 8" xfId="271" xr:uid="{00000000-0005-0000-0000-0000A0020000}"/>
    <cellStyle name="Komma 4 8 2" xfId="507" xr:uid="{00000000-0005-0000-0000-0000A1020000}"/>
    <cellStyle name="Komma 4 8 2 2" xfId="1182" xr:uid="{00000000-0005-0000-0000-0000A2020000}"/>
    <cellStyle name="Komma 4 8 3" xfId="740" xr:uid="{00000000-0005-0000-0000-0000A3020000}"/>
    <cellStyle name="Komma 4 8 4" xfId="969" xr:uid="{00000000-0005-0000-0000-0000A4020000}"/>
    <cellStyle name="Komma 4 9" xfId="399" xr:uid="{00000000-0005-0000-0000-0000A5020000}"/>
    <cellStyle name="Komma 4 9 2" xfId="1074" xr:uid="{00000000-0005-0000-0000-0000A6020000}"/>
    <cellStyle name="Kontrollcelle 2" xfId="117" xr:uid="{00000000-0005-0000-0000-0000A7020000}"/>
    <cellStyle name="Linked Cell" xfId="118" xr:uid="{00000000-0005-0000-0000-0000A8020000}"/>
    <cellStyle name="Merknad 2" xfId="119" xr:uid="{00000000-0005-0000-0000-0000A9020000}"/>
    <cellStyle name="Merknad 2 2" xfId="120" xr:uid="{00000000-0005-0000-0000-0000AA020000}"/>
    <cellStyle name="Merknad 2 2 2" xfId="277" xr:uid="{00000000-0005-0000-0000-0000AB020000}"/>
    <cellStyle name="Merknad 2 2 2 2" xfId="513" xr:uid="{00000000-0005-0000-0000-0000AC020000}"/>
    <cellStyle name="Merknad 2 2 2 2 2" xfId="1188" xr:uid="{00000000-0005-0000-0000-0000AD020000}"/>
    <cellStyle name="Merknad 2 2 2 2 3" xfId="1276" xr:uid="{00000000-0005-0000-0000-0000AE020000}"/>
    <cellStyle name="Merknad 2 2 2 3" xfId="577" xr:uid="{00000000-0005-0000-0000-0000AF020000}"/>
    <cellStyle name="Merknad 2 2 2 3 2" xfId="1252" xr:uid="{00000000-0005-0000-0000-0000B0020000}"/>
    <cellStyle name="Merknad 2 2 2 3 3" xfId="1288" xr:uid="{00000000-0005-0000-0000-0000B1020000}"/>
    <cellStyle name="Merknad 2 2 2 4" xfId="746" xr:uid="{00000000-0005-0000-0000-0000B2020000}"/>
    <cellStyle name="Merknad 2 2 2 5" xfId="810" xr:uid="{00000000-0005-0000-0000-0000B3020000}"/>
    <cellStyle name="Merknad 2 2 2 6" xfId="1264" xr:uid="{00000000-0005-0000-0000-0000B4020000}"/>
    <cellStyle name="Merknad 2 3" xfId="276" xr:uid="{00000000-0005-0000-0000-0000B5020000}"/>
    <cellStyle name="Merknad 2 3 2" xfId="512" xr:uid="{00000000-0005-0000-0000-0000B6020000}"/>
    <cellStyle name="Merknad 2 3 2 2" xfId="1187" xr:uid="{00000000-0005-0000-0000-0000B7020000}"/>
    <cellStyle name="Merknad 2 3 2 3" xfId="1275" xr:uid="{00000000-0005-0000-0000-0000B8020000}"/>
    <cellStyle name="Merknad 2 3 3" xfId="576" xr:uid="{00000000-0005-0000-0000-0000B9020000}"/>
    <cellStyle name="Merknad 2 3 3 2" xfId="1251" xr:uid="{00000000-0005-0000-0000-0000BA020000}"/>
    <cellStyle name="Merknad 2 3 3 3" xfId="1287" xr:uid="{00000000-0005-0000-0000-0000BB020000}"/>
    <cellStyle name="Merknad 2 3 4" xfId="745" xr:uid="{00000000-0005-0000-0000-0000BC020000}"/>
    <cellStyle name="Merknad 2 3 5" xfId="809" xr:uid="{00000000-0005-0000-0000-0000BD020000}"/>
    <cellStyle name="Merknad 2 3 6" xfId="1263" xr:uid="{00000000-0005-0000-0000-0000BE020000}"/>
    <cellStyle name="Neutral" xfId="121" xr:uid="{00000000-0005-0000-0000-0000BF020000}"/>
    <cellStyle name="Normal" xfId="0" builtinId="0"/>
    <cellStyle name="Normal 10" xfId="122" xr:uid="{00000000-0005-0000-0000-0000C1020000}"/>
    <cellStyle name="Normal 10 2" xfId="3" xr:uid="{00000000-0005-0000-0000-0000C2020000}"/>
    <cellStyle name="Normal 10 2 2" xfId="205" xr:uid="{00000000-0005-0000-0000-0000C3020000}"/>
    <cellStyle name="Normal 2" xfId="123" xr:uid="{00000000-0005-0000-0000-0000C4020000}"/>
    <cellStyle name="Normal 2 2" xfId="124" xr:uid="{00000000-0005-0000-0000-0000C5020000}"/>
    <cellStyle name="Normal 2 3" xfId="125" xr:uid="{00000000-0005-0000-0000-0000C6020000}"/>
    <cellStyle name="Normal 2 3 2" xfId="126" xr:uid="{00000000-0005-0000-0000-0000C7020000}"/>
    <cellStyle name="Normal 2 3 2 2" xfId="127" xr:uid="{00000000-0005-0000-0000-0000C8020000}"/>
    <cellStyle name="Normal 2 3 2 2 2" xfId="128" xr:uid="{00000000-0005-0000-0000-0000C9020000}"/>
    <cellStyle name="Normal 2 3 2 2 2 2" xfId="281" xr:uid="{00000000-0005-0000-0000-0000CA020000}"/>
    <cellStyle name="Normal 2 3 2 2 2 2 2" xfId="517" xr:uid="{00000000-0005-0000-0000-0000CB020000}"/>
    <cellStyle name="Normal 2 3 2 2 2 2 2 2" xfId="1192" xr:uid="{00000000-0005-0000-0000-0000CC020000}"/>
    <cellStyle name="Normal 2 3 2 2 2 2 3" xfId="750" xr:uid="{00000000-0005-0000-0000-0000CD020000}"/>
    <cellStyle name="Normal 2 3 2 2 2 2 4" xfId="977" xr:uid="{00000000-0005-0000-0000-0000CE020000}"/>
    <cellStyle name="Normal 2 3 2 2 2 3" xfId="407" xr:uid="{00000000-0005-0000-0000-0000CF020000}"/>
    <cellStyle name="Normal 2 3 2 2 2 3 2" xfId="1082" xr:uid="{00000000-0005-0000-0000-0000D0020000}"/>
    <cellStyle name="Normal 2 3 2 2 2 4" xfId="640" xr:uid="{00000000-0005-0000-0000-0000D1020000}"/>
    <cellStyle name="Normal 2 3 2 2 2 5" xfId="873" xr:uid="{00000000-0005-0000-0000-0000D2020000}"/>
    <cellStyle name="Normal 2 3 2 2 3" xfId="280" xr:uid="{00000000-0005-0000-0000-0000D3020000}"/>
    <cellStyle name="Normal 2 3 2 2 3 2" xfId="516" xr:uid="{00000000-0005-0000-0000-0000D4020000}"/>
    <cellStyle name="Normal 2 3 2 2 3 2 2" xfId="1191" xr:uid="{00000000-0005-0000-0000-0000D5020000}"/>
    <cellStyle name="Normal 2 3 2 2 3 3" xfId="749" xr:uid="{00000000-0005-0000-0000-0000D6020000}"/>
    <cellStyle name="Normal 2 3 2 2 3 4" xfId="976" xr:uid="{00000000-0005-0000-0000-0000D7020000}"/>
    <cellStyle name="Normal 2 3 2 2 4" xfId="406" xr:uid="{00000000-0005-0000-0000-0000D8020000}"/>
    <cellStyle name="Normal 2 3 2 2 4 2" xfId="1081" xr:uid="{00000000-0005-0000-0000-0000D9020000}"/>
    <cellStyle name="Normal 2 3 2 2 5" xfId="639" xr:uid="{00000000-0005-0000-0000-0000DA020000}"/>
    <cellStyle name="Normal 2 3 2 2 6" xfId="872" xr:uid="{00000000-0005-0000-0000-0000DB020000}"/>
    <cellStyle name="Normal 2 3 2 3" xfId="129" xr:uid="{00000000-0005-0000-0000-0000DC020000}"/>
    <cellStyle name="Normal 2 3 2 3 2" xfId="282" xr:uid="{00000000-0005-0000-0000-0000DD020000}"/>
    <cellStyle name="Normal 2 3 2 3 2 2" xfId="518" xr:uid="{00000000-0005-0000-0000-0000DE020000}"/>
    <cellStyle name="Normal 2 3 2 3 2 2 2" xfId="1193" xr:uid="{00000000-0005-0000-0000-0000DF020000}"/>
    <cellStyle name="Normal 2 3 2 3 2 3" xfId="751" xr:uid="{00000000-0005-0000-0000-0000E0020000}"/>
    <cellStyle name="Normal 2 3 2 3 2 4" xfId="978" xr:uid="{00000000-0005-0000-0000-0000E1020000}"/>
    <cellStyle name="Normal 2 3 2 3 3" xfId="408" xr:uid="{00000000-0005-0000-0000-0000E2020000}"/>
    <cellStyle name="Normal 2 3 2 3 3 2" xfId="1083" xr:uid="{00000000-0005-0000-0000-0000E3020000}"/>
    <cellStyle name="Normal 2 3 2 3 4" xfId="641" xr:uid="{00000000-0005-0000-0000-0000E4020000}"/>
    <cellStyle name="Normal 2 3 2 3 5" xfId="874" xr:uid="{00000000-0005-0000-0000-0000E5020000}"/>
    <cellStyle name="Normal 2 3 2 4" xfId="279" xr:uid="{00000000-0005-0000-0000-0000E6020000}"/>
    <cellStyle name="Normal 2 3 2 4 2" xfId="515" xr:uid="{00000000-0005-0000-0000-0000E7020000}"/>
    <cellStyle name="Normal 2 3 2 4 2 2" xfId="1190" xr:uid="{00000000-0005-0000-0000-0000E8020000}"/>
    <cellStyle name="Normal 2 3 2 4 3" xfId="748" xr:uid="{00000000-0005-0000-0000-0000E9020000}"/>
    <cellStyle name="Normal 2 3 2 4 4" xfId="975" xr:uid="{00000000-0005-0000-0000-0000EA020000}"/>
    <cellStyle name="Normal 2 3 2 5" xfId="405" xr:uid="{00000000-0005-0000-0000-0000EB020000}"/>
    <cellStyle name="Normal 2 3 2 5 2" xfId="1080" xr:uid="{00000000-0005-0000-0000-0000EC020000}"/>
    <cellStyle name="Normal 2 3 2 6" xfId="638" xr:uid="{00000000-0005-0000-0000-0000ED020000}"/>
    <cellStyle name="Normal 2 3 2 7" xfId="871" xr:uid="{00000000-0005-0000-0000-0000EE020000}"/>
    <cellStyle name="Normal 2 3 3" xfId="130" xr:uid="{00000000-0005-0000-0000-0000EF020000}"/>
    <cellStyle name="Normal 2 3 3 2" xfId="131" xr:uid="{00000000-0005-0000-0000-0000F0020000}"/>
    <cellStyle name="Normal 2 3 3 2 2" xfId="284" xr:uid="{00000000-0005-0000-0000-0000F1020000}"/>
    <cellStyle name="Normal 2 3 3 2 2 2" xfId="520" xr:uid="{00000000-0005-0000-0000-0000F2020000}"/>
    <cellStyle name="Normal 2 3 3 2 2 2 2" xfId="1195" xr:uid="{00000000-0005-0000-0000-0000F3020000}"/>
    <cellStyle name="Normal 2 3 3 2 2 3" xfId="753" xr:uid="{00000000-0005-0000-0000-0000F4020000}"/>
    <cellStyle name="Normal 2 3 3 2 2 4" xfId="980" xr:uid="{00000000-0005-0000-0000-0000F5020000}"/>
    <cellStyle name="Normal 2 3 3 2 3" xfId="410" xr:uid="{00000000-0005-0000-0000-0000F6020000}"/>
    <cellStyle name="Normal 2 3 3 2 3 2" xfId="1085" xr:uid="{00000000-0005-0000-0000-0000F7020000}"/>
    <cellStyle name="Normal 2 3 3 2 4" xfId="643" xr:uid="{00000000-0005-0000-0000-0000F8020000}"/>
    <cellStyle name="Normal 2 3 3 2 5" xfId="876" xr:uid="{00000000-0005-0000-0000-0000F9020000}"/>
    <cellStyle name="Normal 2 3 3 3" xfId="283" xr:uid="{00000000-0005-0000-0000-0000FA020000}"/>
    <cellStyle name="Normal 2 3 3 3 2" xfId="519" xr:uid="{00000000-0005-0000-0000-0000FB020000}"/>
    <cellStyle name="Normal 2 3 3 3 2 2" xfId="1194" xr:uid="{00000000-0005-0000-0000-0000FC020000}"/>
    <cellStyle name="Normal 2 3 3 3 3" xfId="752" xr:uid="{00000000-0005-0000-0000-0000FD020000}"/>
    <cellStyle name="Normal 2 3 3 3 4" xfId="979" xr:uid="{00000000-0005-0000-0000-0000FE020000}"/>
    <cellStyle name="Normal 2 3 3 4" xfId="409" xr:uid="{00000000-0005-0000-0000-0000FF020000}"/>
    <cellStyle name="Normal 2 3 3 4 2" xfId="1084" xr:uid="{00000000-0005-0000-0000-000000030000}"/>
    <cellStyle name="Normal 2 3 3 5" xfId="642" xr:uid="{00000000-0005-0000-0000-000001030000}"/>
    <cellStyle name="Normal 2 3 3 6" xfId="875" xr:uid="{00000000-0005-0000-0000-000002030000}"/>
    <cellStyle name="Normal 2 3 4" xfId="132" xr:uid="{00000000-0005-0000-0000-000003030000}"/>
    <cellStyle name="Normal 2 3 4 2" xfId="285" xr:uid="{00000000-0005-0000-0000-000004030000}"/>
    <cellStyle name="Normal 2 3 4 2 2" xfId="521" xr:uid="{00000000-0005-0000-0000-000005030000}"/>
    <cellStyle name="Normal 2 3 4 2 2 2" xfId="1196" xr:uid="{00000000-0005-0000-0000-000006030000}"/>
    <cellStyle name="Normal 2 3 4 2 3" xfId="754" xr:uid="{00000000-0005-0000-0000-000007030000}"/>
    <cellStyle name="Normal 2 3 4 2 4" xfId="981" xr:uid="{00000000-0005-0000-0000-000008030000}"/>
    <cellStyle name="Normal 2 3 4 3" xfId="411" xr:uid="{00000000-0005-0000-0000-000009030000}"/>
    <cellStyle name="Normal 2 3 4 3 2" xfId="1086" xr:uid="{00000000-0005-0000-0000-00000A030000}"/>
    <cellStyle name="Normal 2 3 4 4" xfId="644" xr:uid="{00000000-0005-0000-0000-00000B030000}"/>
    <cellStyle name="Normal 2 3 4 5" xfId="877" xr:uid="{00000000-0005-0000-0000-00000C030000}"/>
    <cellStyle name="Normal 2 3 5" xfId="278" xr:uid="{00000000-0005-0000-0000-00000D030000}"/>
    <cellStyle name="Normal 2 3 5 2" xfId="514" xr:uid="{00000000-0005-0000-0000-00000E030000}"/>
    <cellStyle name="Normal 2 3 5 2 2" xfId="1189" xr:uid="{00000000-0005-0000-0000-00000F030000}"/>
    <cellStyle name="Normal 2 3 5 3" xfId="747" xr:uid="{00000000-0005-0000-0000-000010030000}"/>
    <cellStyle name="Normal 2 3 5 4" xfId="974" xr:uid="{00000000-0005-0000-0000-000011030000}"/>
    <cellStyle name="Normal 2 3 6" xfId="404" xr:uid="{00000000-0005-0000-0000-000012030000}"/>
    <cellStyle name="Normal 2 3 6 2" xfId="1079" xr:uid="{00000000-0005-0000-0000-000013030000}"/>
    <cellStyle name="Normal 2 3 7" xfId="637" xr:uid="{00000000-0005-0000-0000-000014030000}"/>
    <cellStyle name="Normal 2 3 8" xfId="870" xr:uid="{00000000-0005-0000-0000-000015030000}"/>
    <cellStyle name="Normal 2 4" xfId="5" xr:uid="{00000000-0005-0000-0000-000016030000}"/>
    <cellStyle name="Normal 2 4 10" xfId="584" xr:uid="{00000000-0005-0000-0000-000017030000}"/>
    <cellStyle name="Normal 2 4 11" xfId="817" xr:uid="{00000000-0005-0000-0000-000018030000}"/>
    <cellStyle name="Normal 2 4 2" xfId="133" xr:uid="{00000000-0005-0000-0000-000019030000}"/>
    <cellStyle name="Normal 2 4 2 2" xfId="134" xr:uid="{00000000-0005-0000-0000-00001A030000}"/>
    <cellStyle name="Normal 2 4 2 2 2" xfId="135" xr:uid="{00000000-0005-0000-0000-00001B030000}"/>
    <cellStyle name="Normal 2 4 2 2 2 2" xfId="288" xr:uid="{00000000-0005-0000-0000-00001C030000}"/>
    <cellStyle name="Normal 2 4 2 2 2 2 2" xfId="524" xr:uid="{00000000-0005-0000-0000-00001D030000}"/>
    <cellStyle name="Normal 2 4 2 2 2 2 2 2" xfId="1199" xr:uid="{00000000-0005-0000-0000-00001E030000}"/>
    <cellStyle name="Normal 2 4 2 2 2 2 3" xfId="757" xr:uid="{00000000-0005-0000-0000-00001F030000}"/>
    <cellStyle name="Normal 2 4 2 2 2 2 4" xfId="984" xr:uid="{00000000-0005-0000-0000-000020030000}"/>
    <cellStyle name="Normal 2 4 2 2 2 3" xfId="414" xr:uid="{00000000-0005-0000-0000-000021030000}"/>
    <cellStyle name="Normal 2 4 2 2 2 3 2" xfId="1089" xr:uid="{00000000-0005-0000-0000-000022030000}"/>
    <cellStyle name="Normal 2 4 2 2 2 4" xfId="647" xr:uid="{00000000-0005-0000-0000-000023030000}"/>
    <cellStyle name="Normal 2 4 2 2 2 5" xfId="880" xr:uid="{00000000-0005-0000-0000-000024030000}"/>
    <cellStyle name="Normal 2 4 2 2 3" xfId="287" xr:uid="{00000000-0005-0000-0000-000025030000}"/>
    <cellStyle name="Normal 2 4 2 2 3 2" xfId="523" xr:uid="{00000000-0005-0000-0000-000026030000}"/>
    <cellStyle name="Normal 2 4 2 2 3 2 2" xfId="1198" xr:uid="{00000000-0005-0000-0000-000027030000}"/>
    <cellStyle name="Normal 2 4 2 2 3 3" xfId="756" xr:uid="{00000000-0005-0000-0000-000028030000}"/>
    <cellStyle name="Normal 2 4 2 2 3 4" xfId="983" xr:uid="{00000000-0005-0000-0000-000029030000}"/>
    <cellStyle name="Normal 2 4 2 2 4" xfId="413" xr:uid="{00000000-0005-0000-0000-00002A030000}"/>
    <cellStyle name="Normal 2 4 2 2 4 2" xfId="1088" xr:uid="{00000000-0005-0000-0000-00002B030000}"/>
    <cellStyle name="Normal 2 4 2 2 5" xfId="646" xr:uid="{00000000-0005-0000-0000-00002C030000}"/>
    <cellStyle name="Normal 2 4 2 2 6" xfId="879" xr:uid="{00000000-0005-0000-0000-00002D030000}"/>
    <cellStyle name="Normal 2 4 2 3" xfId="136" xr:uid="{00000000-0005-0000-0000-00002E030000}"/>
    <cellStyle name="Normal 2 4 2 3 2" xfId="289" xr:uid="{00000000-0005-0000-0000-00002F030000}"/>
    <cellStyle name="Normal 2 4 2 3 2 2" xfId="525" xr:uid="{00000000-0005-0000-0000-000030030000}"/>
    <cellStyle name="Normal 2 4 2 3 2 2 2" xfId="1200" xr:uid="{00000000-0005-0000-0000-000031030000}"/>
    <cellStyle name="Normal 2 4 2 3 2 3" xfId="758" xr:uid="{00000000-0005-0000-0000-000032030000}"/>
    <cellStyle name="Normal 2 4 2 3 2 4" xfId="985" xr:uid="{00000000-0005-0000-0000-000033030000}"/>
    <cellStyle name="Normal 2 4 2 3 3" xfId="415" xr:uid="{00000000-0005-0000-0000-000034030000}"/>
    <cellStyle name="Normal 2 4 2 3 3 2" xfId="1090" xr:uid="{00000000-0005-0000-0000-000035030000}"/>
    <cellStyle name="Normal 2 4 2 3 4" xfId="648" xr:uid="{00000000-0005-0000-0000-000036030000}"/>
    <cellStyle name="Normal 2 4 2 3 5" xfId="881" xr:uid="{00000000-0005-0000-0000-000037030000}"/>
    <cellStyle name="Normal 2 4 2 4" xfId="286" xr:uid="{00000000-0005-0000-0000-000038030000}"/>
    <cellStyle name="Normal 2 4 2 4 2" xfId="522" xr:uid="{00000000-0005-0000-0000-000039030000}"/>
    <cellStyle name="Normal 2 4 2 4 2 2" xfId="1197" xr:uid="{00000000-0005-0000-0000-00003A030000}"/>
    <cellStyle name="Normal 2 4 2 4 3" xfId="755" xr:uid="{00000000-0005-0000-0000-00003B030000}"/>
    <cellStyle name="Normal 2 4 2 4 4" xfId="982" xr:uid="{00000000-0005-0000-0000-00003C030000}"/>
    <cellStyle name="Normal 2 4 2 5" xfId="412" xr:uid="{00000000-0005-0000-0000-00003D030000}"/>
    <cellStyle name="Normal 2 4 2 5 2" xfId="1087" xr:uid="{00000000-0005-0000-0000-00003E030000}"/>
    <cellStyle name="Normal 2 4 2 6" xfId="645" xr:uid="{00000000-0005-0000-0000-00003F030000}"/>
    <cellStyle name="Normal 2 4 2 7" xfId="878" xr:uid="{00000000-0005-0000-0000-000040030000}"/>
    <cellStyle name="Normal 2 4 3" xfId="137" xr:uid="{00000000-0005-0000-0000-000041030000}"/>
    <cellStyle name="Normal 2 4 3 2" xfId="138" xr:uid="{00000000-0005-0000-0000-000042030000}"/>
    <cellStyle name="Normal 2 4 3 2 2" xfId="291" xr:uid="{00000000-0005-0000-0000-000043030000}"/>
    <cellStyle name="Normal 2 4 3 2 2 2" xfId="527" xr:uid="{00000000-0005-0000-0000-000044030000}"/>
    <cellStyle name="Normal 2 4 3 2 2 2 2" xfId="1202" xr:uid="{00000000-0005-0000-0000-000045030000}"/>
    <cellStyle name="Normal 2 4 3 2 2 3" xfId="760" xr:uid="{00000000-0005-0000-0000-000046030000}"/>
    <cellStyle name="Normal 2 4 3 2 2 4" xfId="987" xr:uid="{00000000-0005-0000-0000-000047030000}"/>
    <cellStyle name="Normal 2 4 3 2 3" xfId="417" xr:uid="{00000000-0005-0000-0000-000048030000}"/>
    <cellStyle name="Normal 2 4 3 2 3 2" xfId="1092" xr:uid="{00000000-0005-0000-0000-000049030000}"/>
    <cellStyle name="Normal 2 4 3 2 4" xfId="650" xr:uid="{00000000-0005-0000-0000-00004A030000}"/>
    <cellStyle name="Normal 2 4 3 2 5" xfId="883" xr:uid="{00000000-0005-0000-0000-00004B030000}"/>
    <cellStyle name="Normal 2 4 3 3" xfId="290" xr:uid="{00000000-0005-0000-0000-00004C030000}"/>
    <cellStyle name="Normal 2 4 3 3 2" xfId="526" xr:uid="{00000000-0005-0000-0000-00004D030000}"/>
    <cellStyle name="Normal 2 4 3 3 2 2" xfId="1201" xr:uid="{00000000-0005-0000-0000-00004E030000}"/>
    <cellStyle name="Normal 2 4 3 3 3" xfId="759" xr:uid="{00000000-0005-0000-0000-00004F030000}"/>
    <cellStyle name="Normal 2 4 3 3 4" xfId="986" xr:uid="{00000000-0005-0000-0000-000050030000}"/>
    <cellStyle name="Normal 2 4 3 4" xfId="416" xr:uid="{00000000-0005-0000-0000-000051030000}"/>
    <cellStyle name="Normal 2 4 3 4 2" xfId="1091" xr:uid="{00000000-0005-0000-0000-000052030000}"/>
    <cellStyle name="Normal 2 4 3 5" xfId="649" xr:uid="{00000000-0005-0000-0000-000053030000}"/>
    <cellStyle name="Normal 2 4 3 6" xfId="882" xr:uid="{00000000-0005-0000-0000-000054030000}"/>
    <cellStyle name="Normal 2 4 4" xfId="139" xr:uid="{00000000-0005-0000-0000-000055030000}"/>
    <cellStyle name="Normal 2 4 4 2" xfId="292" xr:uid="{00000000-0005-0000-0000-000056030000}"/>
    <cellStyle name="Normal 2 4 4 2 2" xfId="528" xr:uid="{00000000-0005-0000-0000-000057030000}"/>
    <cellStyle name="Normal 2 4 4 2 2 2" xfId="1203" xr:uid="{00000000-0005-0000-0000-000058030000}"/>
    <cellStyle name="Normal 2 4 4 2 3" xfId="761" xr:uid="{00000000-0005-0000-0000-000059030000}"/>
    <cellStyle name="Normal 2 4 4 2 4" xfId="988" xr:uid="{00000000-0005-0000-0000-00005A030000}"/>
    <cellStyle name="Normal 2 4 4 3" xfId="418" xr:uid="{00000000-0005-0000-0000-00005B030000}"/>
    <cellStyle name="Normal 2 4 4 3 2" xfId="1093" xr:uid="{00000000-0005-0000-0000-00005C030000}"/>
    <cellStyle name="Normal 2 4 4 4" xfId="651" xr:uid="{00000000-0005-0000-0000-00005D030000}"/>
    <cellStyle name="Normal 2 4 4 5" xfId="884" xr:uid="{00000000-0005-0000-0000-00005E030000}"/>
    <cellStyle name="Normal 2 4 5" xfId="200" xr:uid="{00000000-0005-0000-0000-00005F030000}"/>
    <cellStyle name="Normal 2 4 5 2" xfId="206" xr:uid="{00000000-0005-0000-0000-000060030000}"/>
    <cellStyle name="Normal 2 4 5 2 2" xfId="342" xr:uid="{00000000-0005-0000-0000-000061030000}"/>
    <cellStyle name="Normal 2 4 5 2 2 2" xfId="563" xr:uid="{00000000-0005-0000-0000-000062030000}"/>
    <cellStyle name="Normal 2 4 5 2 2 2 2" xfId="1238" xr:uid="{00000000-0005-0000-0000-000063030000}"/>
    <cellStyle name="Normal 2 4 5 2 2 3" xfId="796" xr:uid="{00000000-0005-0000-0000-000064030000}"/>
    <cellStyle name="Normal 2 4 5 2 2 4" xfId="1017" xr:uid="{00000000-0005-0000-0000-000065030000}"/>
    <cellStyle name="Normal 2 4 5 2 3" xfId="446" xr:uid="{00000000-0005-0000-0000-000066030000}"/>
    <cellStyle name="Normal 2 4 5 2 3 2" xfId="1121" xr:uid="{00000000-0005-0000-0000-000067030000}"/>
    <cellStyle name="Normal 2 4 5 2 4" xfId="679" xr:uid="{00000000-0005-0000-0000-000068030000}"/>
    <cellStyle name="Normal 2 4 5 2 5" xfId="912" xr:uid="{00000000-0005-0000-0000-000069030000}"/>
    <cellStyle name="Normal 2 4 5 3" xfId="337" xr:uid="{00000000-0005-0000-0000-00006A030000}"/>
    <cellStyle name="Normal 2 4 5 3 2" xfId="558" xr:uid="{00000000-0005-0000-0000-00006B030000}"/>
    <cellStyle name="Normal 2 4 5 3 2 2" xfId="1233" xr:uid="{00000000-0005-0000-0000-00006C030000}"/>
    <cellStyle name="Normal 2 4 5 3 3" xfId="791" xr:uid="{00000000-0005-0000-0000-00006D030000}"/>
    <cellStyle name="Normal 2 4 5 3 4" xfId="1012" xr:uid="{00000000-0005-0000-0000-00006E030000}"/>
    <cellStyle name="Normal 2 4 5 4" xfId="442" xr:uid="{00000000-0005-0000-0000-00006F030000}"/>
    <cellStyle name="Normal 2 4 5 4 2" xfId="1117" xr:uid="{00000000-0005-0000-0000-000070030000}"/>
    <cellStyle name="Normal 2 4 5 5" xfId="675" xr:uid="{00000000-0005-0000-0000-000071030000}"/>
    <cellStyle name="Normal 2 4 5 6" xfId="908" xr:uid="{00000000-0005-0000-0000-000072030000}"/>
    <cellStyle name="Normal 2 4 6" xfId="203" xr:uid="{00000000-0005-0000-0000-000073030000}"/>
    <cellStyle name="Normal 2 4 6 2" xfId="340" xr:uid="{00000000-0005-0000-0000-000074030000}"/>
    <cellStyle name="Normal 2 4 6 2 2" xfId="561" xr:uid="{00000000-0005-0000-0000-000075030000}"/>
    <cellStyle name="Normal 2 4 6 2 2 2" xfId="1236" xr:uid="{00000000-0005-0000-0000-000076030000}"/>
    <cellStyle name="Normal 2 4 6 2 3" xfId="794" xr:uid="{00000000-0005-0000-0000-000077030000}"/>
    <cellStyle name="Normal 2 4 6 2 4" xfId="1015" xr:uid="{00000000-0005-0000-0000-000078030000}"/>
    <cellStyle name="Normal 2 4 6 3" xfId="445" xr:uid="{00000000-0005-0000-0000-000079030000}"/>
    <cellStyle name="Normal 2 4 6 3 2" xfId="1120" xr:uid="{00000000-0005-0000-0000-00007A030000}"/>
    <cellStyle name="Normal 2 4 6 4" xfId="678" xr:uid="{00000000-0005-0000-0000-00007B030000}"/>
    <cellStyle name="Normal 2 4 6 5" xfId="911" xr:uid="{00000000-0005-0000-0000-00007C030000}"/>
    <cellStyle name="Normal 2 4 7" xfId="214" xr:uid="{00000000-0005-0000-0000-00007D030000}"/>
    <cellStyle name="Normal 2 4 7 2" xfId="348" xr:uid="{00000000-0005-0000-0000-00007E030000}"/>
    <cellStyle name="Normal 2 4 7 2 2" xfId="569" xr:uid="{00000000-0005-0000-0000-00007F030000}"/>
    <cellStyle name="Normal 2 4 7 2 2 2" xfId="1244" xr:uid="{00000000-0005-0000-0000-000080030000}"/>
    <cellStyle name="Normal 2 4 7 2 3" xfId="802" xr:uid="{00000000-0005-0000-0000-000081030000}"/>
    <cellStyle name="Normal 2 4 7 2 4" xfId="1023" xr:uid="{00000000-0005-0000-0000-000082030000}"/>
    <cellStyle name="Normal 2 4 7 3" xfId="452" xr:uid="{00000000-0005-0000-0000-000083030000}"/>
    <cellStyle name="Normal 2 4 7 3 2" xfId="1127" xr:uid="{00000000-0005-0000-0000-000084030000}"/>
    <cellStyle name="Normal 2 4 7 4" xfId="685" xr:uid="{00000000-0005-0000-0000-000085030000}"/>
    <cellStyle name="Normal 2 4 7 5" xfId="918" xr:uid="{00000000-0005-0000-0000-000086030000}"/>
    <cellStyle name="Normal 2 4 8" xfId="218" xr:uid="{00000000-0005-0000-0000-000087030000}"/>
    <cellStyle name="Normal 2 4 8 2" xfId="455" xr:uid="{00000000-0005-0000-0000-000088030000}"/>
    <cellStyle name="Normal 2 4 8 2 2" xfId="1130" xr:uid="{00000000-0005-0000-0000-000089030000}"/>
    <cellStyle name="Normal 2 4 8 3" xfId="688" xr:uid="{00000000-0005-0000-0000-00008A030000}"/>
    <cellStyle name="Normal 2 4 8 4" xfId="921" xr:uid="{00000000-0005-0000-0000-00008B030000}"/>
    <cellStyle name="Normal 2 4 9" xfId="351" xr:uid="{00000000-0005-0000-0000-00008C030000}"/>
    <cellStyle name="Normal 2 4 9 2" xfId="1026" xr:uid="{00000000-0005-0000-0000-00008D030000}"/>
    <cellStyle name="Normal 2 5" xfId="2" xr:uid="{00000000-0005-0000-0000-00008E030000}"/>
    <cellStyle name="Normal 2 5 2" xfId="208" xr:uid="{00000000-0005-0000-0000-00008F030000}"/>
    <cellStyle name="Normal 2_JusterevesenetTest2_Veileder JV Årsoppgjøret 2009_Veileder 2011 JV Årsoppgjøret 2009_Veileder 2011 JV Årsoppgjøret 2009_Veileder 2011 JV Årsoppgjøret 2009" xfId="140" xr:uid="{00000000-0005-0000-0000-000090030000}"/>
    <cellStyle name="Normal 3" xfId="141" xr:uid="{00000000-0005-0000-0000-000091030000}"/>
    <cellStyle name="Normal 3 2" xfId="142" xr:uid="{00000000-0005-0000-0000-000092030000}"/>
    <cellStyle name="Normal 3 2 2" xfId="143" xr:uid="{00000000-0005-0000-0000-000093030000}"/>
    <cellStyle name="Normal 3 2 2 2" xfId="295" xr:uid="{00000000-0005-0000-0000-000094030000}"/>
    <cellStyle name="Normal 3 2 3" xfId="294" xr:uid="{00000000-0005-0000-0000-000095030000}"/>
    <cellStyle name="Normal 3 3" xfId="144" xr:uid="{00000000-0005-0000-0000-000096030000}"/>
    <cellStyle name="Normal 3 3 2" xfId="145" xr:uid="{00000000-0005-0000-0000-000097030000}"/>
    <cellStyle name="Normal 3 3 2 2" xfId="297" xr:uid="{00000000-0005-0000-0000-000098030000}"/>
    <cellStyle name="Normal 3 3 3" xfId="296" xr:uid="{00000000-0005-0000-0000-000099030000}"/>
    <cellStyle name="Normal 3 4" xfId="293" xr:uid="{00000000-0005-0000-0000-00009A030000}"/>
    <cellStyle name="Normal 4" xfId="146" xr:uid="{00000000-0005-0000-0000-00009B030000}"/>
    <cellStyle name="Normal 4 2" xfId="147" xr:uid="{00000000-0005-0000-0000-00009C030000}"/>
    <cellStyle name="Normal 4 2 2" xfId="148" xr:uid="{00000000-0005-0000-0000-00009D030000}"/>
    <cellStyle name="Normal 4 2 2 2" xfId="300" xr:uid="{00000000-0005-0000-0000-00009E030000}"/>
    <cellStyle name="Normal 4 2 3" xfId="299" xr:uid="{00000000-0005-0000-0000-00009F030000}"/>
    <cellStyle name="Normal 4 3" xfId="149" xr:uid="{00000000-0005-0000-0000-0000A0030000}"/>
    <cellStyle name="Normal 4 3 2" xfId="150" xr:uid="{00000000-0005-0000-0000-0000A1030000}"/>
    <cellStyle name="Normal 4 3 2 2" xfId="302" xr:uid="{00000000-0005-0000-0000-0000A2030000}"/>
    <cellStyle name="Normal 4 3 3" xfId="301" xr:uid="{00000000-0005-0000-0000-0000A3030000}"/>
    <cellStyle name="Normal 4 4" xfId="298" xr:uid="{00000000-0005-0000-0000-0000A4030000}"/>
    <cellStyle name="Normal 5" xfId="151" xr:uid="{00000000-0005-0000-0000-0000A5030000}"/>
    <cellStyle name="Normal 5 2" xfId="152" xr:uid="{00000000-0005-0000-0000-0000A6030000}"/>
    <cellStyle name="Normal 5 2 2" xfId="304" xr:uid="{00000000-0005-0000-0000-0000A7030000}"/>
    <cellStyle name="Normal 5 3" xfId="303" xr:uid="{00000000-0005-0000-0000-0000A8030000}"/>
    <cellStyle name="Normal 6" xfId="153" xr:uid="{00000000-0005-0000-0000-0000A9030000}"/>
    <cellStyle name="Normal 6 2" xfId="154" xr:uid="{00000000-0005-0000-0000-0000AA030000}"/>
    <cellStyle name="Normal 6 2 2" xfId="155" xr:uid="{00000000-0005-0000-0000-0000AB030000}"/>
    <cellStyle name="Normal 6 2 2 2" xfId="156" xr:uid="{00000000-0005-0000-0000-0000AC030000}"/>
    <cellStyle name="Normal 6 2 2 2 2" xfId="308" xr:uid="{00000000-0005-0000-0000-0000AD030000}"/>
    <cellStyle name="Normal 6 2 2 2 2 2" xfId="532" xr:uid="{00000000-0005-0000-0000-0000AE030000}"/>
    <cellStyle name="Normal 6 2 2 2 2 2 2" xfId="1207" xr:uid="{00000000-0005-0000-0000-0000AF030000}"/>
    <cellStyle name="Normal 6 2 2 2 2 3" xfId="765" xr:uid="{00000000-0005-0000-0000-0000B0030000}"/>
    <cellStyle name="Normal 6 2 2 2 2 4" xfId="992" xr:uid="{00000000-0005-0000-0000-0000B1030000}"/>
    <cellStyle name="Normal 6 2 2 2 3" xfId="422" xr:uid="{00000000-0005-0000-0000-0000B2030000}"/>
    <cellStyle name="Normal 6 2 2 2 3 2" xfId="1097" xr:uid="{00000000-0005-0000-0000-0000B3030000}"/>
    <cellStyle name="Normal 6 2 2 2 4" xfId="655" xr:uid="{00000000-0005-0000-0000-0000B4030000}"/>
    <cellStyle name="Normal 6 2 2 2 5" xfId="888" xr:uid="{00000000-0005-0000-0000-0000B5030000}"/>
    <cellStyle name="Normal 6 2 2 3" xfId="307" xr:uid="{00000000-0005-0000-0000-0000B6030000}"/>
    <cellStyle name="Normal 6 2 2 3 2" xfId="531" xr:uid="{00000000-0005-0000-0000-0000B7030000}"/>
    <cellStyle name="Normal 6 2 2 3 2 2" xfId="1206" xr:uid="{00000000-0005-0000-0000-0000B8030000}"/>
    <cellStyle name="Normal 6 2 2 3 3" xfId="764" xr:uid="{00000000-0005-0000-0000-0000B9030000}"/>
    <cellStyle name="Normal 6 2 2 3 4" xfId="991" xr:uid="{00000000-0005-0000-0000-0000BA030000}"/>
    <cellStyle name="Normal 6 2 2 4" xfId="421" xr:uid="{00000000-0005-0000-0000-0000BB030000}"/>
    <cellStyle name="Normal 6 2 2 4 2" xfId="1096" xr:uid="{00000000-0005-0000-0000-0000BC030000}"/>
    <cellStyle name="Normal 6 2 2 5" xfId="654" xr:uid="{00000000-0005-0000-0000-0000BD030000}"/>
    <cellStyle name="Normal 6 2 2 6" xfId="887" xr:uid="{00000000-0005-0000-0000-0000BE030000}"/>
    <cellStyle name="Normal 6 2 3" xfId="157" xr:uid="{00000000-0005-0000-0000-0000BF030000}"/>
    <cellStyle name="Normal 6 2 3 2" xfId="309" xr:uid="{00000000-0005-0000-0000-0000C0030000}"/>
    <cellStyle name="Normal 6 2 3 2 2" xfId="533" xr:uid="{00000000-0005-0000-0000-0000C1030000}"/>
    <cellStyle name="Normal 6 2 3 2 2 2" xfId="1208" xr:uid="{00000000-0005-0000-0000-0000C2030000}"/>
    <cellStyle name="Normal 6 2 3 2 3" xfId="766" xr:uid="{00000000-0005-0000-0000-0000C3030000}"/>
    <cellStyle name="Normal 6 2 3 2 4" xfId="993" xr:uid="{00000000-0005-0000-0000-0000C4030000}"/>
    <cellStyle name="Normal 6 2 3 3" xfId="423" xr:uid="{00000000-0005-0000-0000-0000C5030000}"/>
    <cellStyle name="Normal 6 2 3 3 2" xfId="1098" xr:uid="{00000000-0005-0000-0000-0000C6030000}"/>
    <cellStyle name="Normal 6 2 3 4" xfId="656" xr:uid="{00000000-0005-0000-0000-0000C7030000}"/>
    <cellStyle name="Normal 6 2 3 5" xfId="889" xr:uid="{00000000-0005-0000-0000-0000C8030000}"/>
    <cellStyle name="Normal 6 2 4" xfId="306" xr:uid="{00000000-0005-0000-0000-0000C9030000}"/>
    <cellStyle name="Normal 6 2 4 2" xfId="530" xr:uid="{00000000-0005-0000-0000-0000CA030000}"/>
    <cellStyle name="Normal 6 2 4 2 2" xfId="1205" xr:uid="{00000000-0005-0000-0000-0000CB030000}"/>
    <cellStyle name="Normal 6 2 4 3" xfId="763" xr:uid="{00000000-0005-0000-0000-0000CC030000}"/>
    <cellStyle name="Normal 6 2 4 4" xfId="990" xr:uid="{00000000-0005-0000-0000-0000CD030000}"/>
    <cellStyle name="Normal 6 2 5" xfId="420" xr:uid="{00000000-0005-0000-0000-0000CE030000}"/>
    <cellStyle name="Normal 6 2 5 2" xfId="1095" xr:uid="{00000000-0005-0000-0000-0000CF030000}"/>
    <cellStyle name="Normal 6 2 6" xfId="653" xr:uid="{00000000-0005-0000-0000-0000D0030000}"/>
    <cellStyle name="Normal 6 2 7" xfId="886" xr:uid="{00000000-0005-0000-0000-0000D1030000}"/>
    <cellStyle name="Normal 6 3" xfId="158" xr:uid="{00000000-0005-0000-0000-0000D2030000}"/>
    <cellStyle name="Normal 6 3 2" xfId="159" xr:uid="{00000000-0005-0000-0000-0000D3030000}"/>
    <cellStyle name="Normal 6 3 2 2" xfId="311" xr:uid="{00000000-0005-0000-0000-0000D4030000}"/>
    <cellStyle name="Normal 6 3 2 2 2" xfId="535" xr:uid="{00000000-0005-0000-0000-0000D5030000}"/>
    <cellStyle name="Normal 6 3 2 2 2 2" xfId="1210" xr:uid="{00000000-0005-0000-0000-0000D6030000}"/>
    <cellStyle name="Normal 6 3 2 2 3" xfId="768" xr:uid="{00000000-0005-0000-0000-0000D7030000}"/>
    <cellStyle name="Normal 6 3 2 2 4" xfId="995" xr:uid="{00000000-0005-0000-0000-0000D8030000}"/>
    <cellStyle name="Normal 6 3 2 3" xfId="425" xr:uid="{00000000-0005-0000-0000-0000D9030000}"/>
    <cellStyle name="Normal 6 3 2 3 2" xfId="1100" xr:uid="{00000000-0005-0000-0000-0000DA030000}"/>
    <cellStyle name="Normal 6 3 2 4" xfId="658" xr:uid="{00000000-0005-0000-0000-0000DB030000}"/>
    <cellStyle name="Normal 6 3 2 5" xfId="891" xr:uid="{00000000-0005-0000-0000-0000DC030000}"/>
    <cellStyle name="Normal 6 3 3" xfId="310" xr:uid="{00000000-0005-0000-0000-0000DD030000}"/>
    <cellStyle name="Normal 6 3 3 2" xfId="534" xr:uid="{00000000-0005-0000-0000-0000DE030000}"/>
    <cellStyle name="Normal 6 3 3 2 2" xfId="1209" xr:uid="{00000000-0005-0000-0000-0000DF030000}"/>
    <cellStyle name="Normal 6 3 3 3" xfId="767" xr:uid="{00000000-0005-0000-0000-0000E0030000}"/>
    <cellStyle name="Normal 6 3 3 4" xfId="994" xr:uid="{00000000-0005-0000-0000-0000E1030000}"/>
    <cellStyle name="Normal 6 3 4" xfId="424" xr:uid="{00000000-0005-0000-0000-0000E2030000}"/>
    <cellStyle name="Normal 6 3 4 2" xfId="1099" xr:uid="{00000000-0005-0000-0000-0000E3030000}"/>
    <cellStyle name="Normal 6 3 5" xfId="657" xr:uid="{00000000-0005-0000-0000-0000E4030000}"/>
    <cellStyle name="Normal 6 3 6" xfId="890" xr:uid="{00000000-0005-0000-0000-0000E5030000}"/>
    <cellStyle name="Normal 6 4" xfId="160" xr:uid="{00000000-0005-0000-0000-0000E6030000}"/>
    <cellStyle name="Normal 6 4 2" xfId="312" xr:uid="{00000000-0005-0000-0000-0000E7030000}"/>
    <cellStyle name="Normal 6 4 2 2" xfId="536" xr:uid="{00000000-0005-0000-0000-0000E8030000}"/>
    <cellStyle name="Normal 6 4 2 2 2" xfId="1211" xr:uid="{00000000-0005-0000-0000-0000E9030000}"/>
    <cellStyle name="Normal 6 4 2 3" xfId="769" xr:uid="{00000000-0005-0000-0000-0000EA030000}"/>
    <cellStyle name="Normal 6 4 2 4" xfId="996" xr:uid="{00000000-0005-0000-0000-0000EB030000}"/>
    <cellStyle name="Normal 6 4 3" xfId="426" xr:uid="{00000000-0005-0000-0000-0000EC030000}"/>
    <cellStyle name="Normal 6 4 3 2" xfId="1101" xr:uid="{00000000-0005-0000-0000-0000ED030000}"/>
    <cellStyle name="Normal 6 4 4" xfId="659" xr:uid="{00000000-0005-0000-0000-0000EE030000}"/>
    <cellStyle name="Normal 6 4 5" xfId="892" xr:uid="{00000000-0005-0000-0000-0000EF030000}"/>
    <cellStyle name="Normal 6 5" xfId="305" xr:uid="{00000000-0005-0000-0000-0000F0030000}"/>
    <cellStyle name="Normal 6 5 2" xfId="529" xr:uid="{00000000-0005-0000-0000-0000F1030000}"/>
    <cellStyle name="Normal 6 5 2 2" xfId="1204" xr:uid="{00000000-0005-0000-0000-0000F2030000}"/>
    <cellStyle name="Normal 6 5 3" xfId="762" xr:uid="{00000000-0005-0000-0000-0000F3030000}"/>
    <cellStyle name="Normal 6 5 4" xfId="989" xr:uid="{00000000-0005-0000-0000-0000F4030000}"/>
    <cellStyle name="Normal 6 6" xfId="419" xr:uid="{00000000-0005-0000-0000-0000F5030000}"/>
    <cellStyle name="Normal 6 6 2" xfId="1094" xr:uid="{00000000-0005-0000-0000-0000F6030000}"/>
    <cellStyle name="Normal 6 7" xfId="652" xr:uid="{00000000-0005-0000-0000-0000F7030000}"/>
    <cellStyle name="Normal 6 8" xfId="885" xr:uid="{00000000-0005-0000-0000-0000F8030000}"/>
    <cellStyle name="Normal 7" xfId="161" xr:uid="{00000000-0005-0000-0000-0000F9030000}"/>
    <cellStyle name="Normal 7 2" xfId="162" xr:uid="{00000000-0005-0000-0000-0000FA030000}"/>
    <cellStyle name="Normal 7 2 2" xfId="163" xr:uid="{00000000-0005-0000-0000-0000FB030000}"/>
    <cellStyle name="Normal 7 2 2 2" xfId="164" xr:uid="{00000000-0005-0000-0000-0000FC030000}"/>
    <cellStyle name="Normal 7 2 2 2 2" xfId="316" xr:uid="{00000000-0005-0000-0000-0000FD030000}"/>
    <cellStyle name="Normal 7 2 2 2 2 2" xfId="540" xr:uid="{00000000-0005-0000-0000-0000FE030000}"/>
    <cellStyle name="Normal 7 2 2 2 2 2 2" xfId="1215" xr:uid="{00000000-0005-0000-0000-0000FF030000}"/>
    <cellStyle name="Normal 7 2 2 2 2 3" xfId="773" xr:uid="{00000000-0005-0000-0000-000000040000}"/>
    <cellStyle name="Normal 7 2 2 2 2 4" xfId="1000" xr:uid="{00000000-0005-0000-0000-000001040000}"/>
    <cellStyle name="Normal 7 2 2 2 3" xfId="430" xr:uid="{00000000-0005-0000-0000-000002040000}"/>
    <cellStyle name="Normal 7 2 2 2 3 2" xfId="1105" xr:uid="{00000000-0005-0000-0000-000003040000}"/>
    <cellStyle name="Normal 7 2 2 2 4" xfId="663" xr:uid="{00000000-0005-0000-0000-000004040000}"/>
    <cellStyle name="Normal 7 2 2 2 5" xfId="896" xr:uid="{00000000-0005-0000-0000-000005040000}"/>
    <cellStyle name="Normal 7 2 2 3" xfId="315" xr:uid="{00000000-0005-0000-0000-000006040000}"/>
    <cellStyle name="Normal 7 2 2 3 2" xfId="539" xr:uid="{00000000-0005-0000-0000-000007040000}"/>
    <cellStyle name="Normal 7 2 2 3 2 2" xfId="1214" xr:uid="{00000000-0005-0000-0000-000008040000}"/>
    <cellStyle name="Normal 7 2 2 3 3" xfId="772" xr:uid="{00000000-0005-0000-0000-000009040000}"/>
    <cellStyle name="Normal 7 2 2 3 4" xfId="999" xr:uid="{00000000-0005-0000-0000-00000A040000}"/>
    <cellStyle name="Normal 7 2 2 4" xfId="429" xr:uid="{00000000-0005-0000-0000-00000B040000}"/>
    <cellStyle name="Normal 7 2 2 4 2" xfId="1104" xr:uid="{00000000-0005-0000-0000-00000C040000}"/>
    <cellStyle name="Normal 7 2 2 5" xfId="662" xr:uid="{00000000-0005-0000-0000-00000D040000}"/>
    <cellStyle name="Normal 7 2 2 6" xfId="895" xr:uid="{00000000-0005-0000-0000-00000E040000}"/>
    <cellStyle name="Normal 7 2 3" xfId="165" xr:uid="{00000000-0005-0000-0000-00000F040000}"/>
    <cellStyle name="Normal 7 2 3 2" xfId="317" xr:uid="{00000000-0005-0000-0000-000010040000}"/>
    <cellStyle name="Normal 7 2 3 2 2" xfId="541" xr:uid="{00000000-0005-0000-0000-000011040000}"/>
    <cellStyle name="Normal 7 2 3 2 2 2" xfId="1216" xr:uid="{00000000-0005-0000-0000-000012040000}"/>
    <cellStyle name="Normal 7 2 3 2 3" xfId="774" xr:uid="{00000000-0005-0000-0000-000013040000}"/>
    <cellStyle name="Normal 7 2 3 2 4" xfId="1001" xr:uid="{00000000-0005-0000-0000-000014040000}"/>
    <cellStyle name="Normal 7 2 3 3" xfId="431" xr:uid="{00000000-0005-0000-0000-000015040000}"/>
    <cellStyle name="Normal 7 2 3 3 2" xfId="1106" xr:uid="{00000000-0005-0000-0000-000016040000}"/>
    <cellStyle name="Normal 7 2 3 4" xfId="664" xr:uid="{00000000-0005-0000-0000-000017040000}"/>
    <cellStyle name="Normal 7 2 3 5" xfId="897" xr:uid="{00000000-0005-0000-0000-000018040000}"/>
    <cellStyle name="Normal 7 2 4" xfId="314" xr:uid="{00000000-0005-0000-0000-000019040000}"/>
    <cellStyle name="Normal 7 2 4 2" xfId="538" xr:uid="{00000000-0005-0000-0000-00001A040000}"/>
    <cellStyle name="Normal 7 2 4 2 2" xfId="1213" xr:uid="{00000000-0005-0000-0000-00001B040000}"/>
    <cellStyle name="Normal 7 2 4 3" xfId="771" xr:uid="{00000000-0005-0000-0000-00001C040000}"/>
    <cellStyle name="Normal 7 2 4 4" xfId="998" xr:uid="{00000000-0005-0000-0000-00001D040000}"/>
    <cellStyle name="Normal 7 2 5" xfId="428" xr:uid="{00000000-0005-0000-0000-00001E040000}"/>
    <cellStyle name="Normal 7 2 5 2" xfId="1103" xr:uid="{00000000-0005-0000-0000-00001F040000}"/>
    <cellStyle name="Normal 7 2 6" xfId="661" xr:uid="{00000000-0005-0000-0000-000020040000}"/>
    <cellStyle name="Normal 7 2 7" xfId="894" xr:uid="{00000000-0005-0000-0000-000021040000}"/>
    <cellStyle name="Normal 7 3" xfId="166" xr:uid="{00000000-0005-0000-0000-000022040000}"/>
    <cellStyle name="Normal 7 3 2" xfId="167" xr:uid="{00000000-0005-0000-0000-000023040000}"/>
    <cellStyle name="Normal 7 3 2 2" xfId="319" xr:uid="{00000000-0005-0000-0000-000024040000}"/>
    <cellStyle name="Normal 7 3 2 2 2" xfId="543" xr:uid="{00000000-0005-0000-0000-000025040000}"/>
    <cellStyle name="Normal 7 3 2 2 2 2" xfId="1218" xr:uid="{00000000-0005-0000-0000-000026040000}"/>
    <cellStyle name="Normal 7 3 2 2 3" xfId="776" xr:uid="{00000000-0005-0000-0000-000027040000}"/>
    <cellStyle name="Normal 7 3 2 2 4" xfId="1003" xr:uid="{00000000-0005-0000-0000-000028040000}"/>
    <cellStyle name="Normal 7 3 2 3" xfId="433" xr:uid="{00000000-0005-0000-0000-000029040000}"/>
    <cellStyle name="Normal 7 3 2 3 2" xfId="1108" xr:uid="{00000000-0005-0000-0000-00002A040000}"/>
    <cellStyle name="Normal 7 3 2 4" xfId="666" xr:uid="{00000000-0005-0000-0000-00002B040000}"/>
    <cellStyle name="Normal 7 3 2 5" xfId="899" xr:uid="{00000000-0005-0000-0000-00002C040000}"/>
    <cellStyle name="Normal 7 3 3" xfId="318" xr:uid="{00000000-0005-0000-0000-00002D040000}"/>
    <cellStyle name="Normal 7 3 3 2" xfId="542" xr:uid="{00000000-0005-0000-0000-00002E040000}"/>
    <cellStyle name="Normal 7 3 3 2 2" xfId="1217" xr:uid="{00000000-0005-0000-0000-00002F040000}"/>
    <cellStyle name="Normal 7 3 3 3" xfId="775" xr:uid="{00000000-0005-0000-0000-000030040000}"/>
    <cellStyle name="Normal 7 3 3 4" xfId="1002" xr:uid="{00000000-0005-0000-0000-000031040000}"/>
    <cellStyle name="Normal 7 3 4" xfId="432" xr:uid="{00000000-0005-0000-0000-000032040000}"/>
    <cellStyle name="Normal 7 3 4 2" xfId="1107" xr:uid="{00000000-0005-0000-0000-000033040000}"/>
    <cellStyle name="Normal 7 3 5" xfId="665" xr:uid="{00000000-0005-0000-0000-000034040000}"/>
    <cellStyle name="Normal 7 3 6" xfId="898" xr:uid="{00000000-0005-0000-0000-000035040000}"/>
    <cellStyle name="Normal 7 4" xfId="168" xr:uid="{00000000-0005-0000-0000-000036040000}"/>
    <cellStyle name="Normal 7 4 2" xfId="320" xr:uid="{00000000-0005-0000-0000-000037040000}"/>
    <cellStyle name="Normal 7 4 2 2" xfId="544" xr:uid="{00000000-0005-0000-0000-000038040000}"/>
    <cellStyle name="Normal 7 4 2 2 2" xfId="1219" xr:uid="{00000000-0005-0000-0000-000039040000}"/>
    <cellStyle name="Normal 7 4 2 3" xfId="777" xr:uid="{00000000-0005-0000-0000-00003A040000}"/>
    <cellStyle name="Normal 7 4 2 4" xfId="1004" xr:uid="{00000000-0005-0000-0000-00003B040000}"/>
    <cellStyle name="Normal 7 4 3" xfId="434" xr:uid="{00000000-0005-0000-0000-00003C040000}"/>
    <cellStyle name="Normal 7 4 3 2" xfId="1109" xr:uid="{00000000-0005-0000-0000-00003D040000}"/>
    <cellStyle name="Normal 7 4 4" xfId="667" xr:uid="{00000000-0005-0000-0000-00003E040000}"/>
    <cellStyle name="Normal 7 4 5" xfId="900" xr:uid="{00000000-0005-0000-0000-00003F040000}"/>
    <cellStyle name="Normal 7 5" xfId="313" xr:uid="{00000000-0005-0000-0000-000040040000}"/>
    <cellStyle name="Normal 7 5 2" xfId="537" xr:uid="{00000000-0005-0000-0000-000041040000}"/>
    <cellStyle name="Normal 7 5 2 2" xfId="1212" xr:uid="{00000000-0005-0000-0000-000042040000}"/>
    <cellStyle name="Normal 7 5 3" xfId="770" xr:uid="{00000000-0005-0000-0000-000043040000}"/>
    <cellStyle name="Normal 7 5 4" xfId="997" xr:uid="{00000000-0005-0000-0000-000044040000}"/>
    <cellStyle name="Normal 7 6" xfId="427" xr:uid="{00000000-0005-0000-0000-000045040000}"/>
    <cellStyle name="Normal 7 6 2" xfId="1102" xr:uid="{00000000-0005-0000-0000-000046040000}"/>
    <cellStyle name="Normal 7 7" xfId="660" xr:uid="{00000000-0005-0000-0000-000047040000}"/>
    <cellStyle name="Normal 7 8" xfId="893" xr:uid="{00000000-0005-0000-0000-000048040000}"/>
    <cellStyle name="Normal 8" xfId="169" xr:uid="{00000000-0005-0000-0000-000049040000}"/>
    <cellStyle name="Normal 8 2" xfId="321" xr:uid="{00000000-0005-0000-0000-00004A040000}"/>
    <cellStyle name="Normal 9" xfId="170" xr:uid="{00000000-0005-0000-0000-00004B040000}"/>
    <cellStyle name="Normal 9 2" xfId="171" xr:uid="{00000000-0005-0000-0000-00004C040000}"/>
    <cellStyle name="Normal 9 2 2" xfId="172" xr:uid="{00000000-0005-0000-0000-00004D040000}"/>
    <cellStyle name="Normal 9 2 2 2" xfId="324" xr:uid="{00000000-0005-0000-0000-00004E040000}"/>
    <cellStyle name="Normal 9 2 2 2 2" xfId="547" xr:uid="{00000000-0005-0000-0000-00004F040000}"/>
    <cellStyle name="Normal 9 2 2 2 2 2" xfId="1222" xr:uid="{00000000-0005-0000-0000-000050040000}"/>
    <cellStyle name="Normal 9 2 2 2 3" xfId="780" xr:uid="{00000000-0005-0000-0000-000051040000}"/>
    <cellStyle name="Normal 9 2 2 2 4" xfId="1007" xr:uid="{00000000-0005-0000-0000-000052040000}"/>
    <cellStyle name="Normal 9 2 2 3" xfId="437" xr:uid="{00000000-0005-0000-0000-000053040000}"/>
    <cellStyle name="Normal 9 2 2 3 2" xfId="1112" xr:uid="{00000000-0005-0000-0000-000054040000}"/>
    <cellStyle name="Normal 9 2 2 4" xfId="670" xr:uid="{00000000-0005-0000-0000-000055040000}"/>
    <cellStyle name="Normal 9 2 2 5" xfId="903" xr:uid="{00000000-0005-0000-0000-000056040000}"/>
    <cellStyle name="Normal 9 2 3" xfId="173" xr:uid="{00000000-0005-0000-0000-000057040000}"/>
    <cellStyle name="Normal 9 2 3 2" xfId="201" xr:uid="{00000000-0005-0000-0000-000058040000}"/>
    <cellStyle name="Normal 9 2 3 2 2" xfId="209" xr:uid="{00000000-0005-0000-0000-000059040000}"/>
    <cellStyle name="Normal 9 2 3 2 2 2" xfId="211" xr:uid="{00000000-0005-0000-0000-00005A040000}"/>
    <cellStyle name="Normal 9 2 3 2 2 2 2" xfId="216" xr:uid="{00000000-0005-0000-0000-00005B040000}"/>
    <cellStyle name="Normal 9 2 3 2 2 2 2 2" xfId="350" xr:uid="{00000000-0005-0000-0000-00005C040000}"/>
    <cellStyle name="Normal 9 2 3 2 2 2 2 2 2" xfId="571" xr:uid="{00000000-0005-0000-0000-00005D040000}"/>
    <cellStyle name="Normal 9 2 3 2 2 2 2 2 2 2" xfId="1246" xr:uid="{00000000-0005-0000-0000-00005E040000}"/>
    <cellStyle name="Normal 9 2 3 2 2 2 2 2 3" xfId="804" xr:uid="{00000000-0005-0000-0000-00005F040000}"/>
    <cellStyle name="Normal 9 2 3 2 2 2 2 2 4" xfId="1025" xr:uid="{00000000-0005-0000-0000-000060040000}"/>
    <cellStyle name="Normal 9 2 3 2 2 2 2 3" xfId="454" xr:uid="{00000000-0005-0000-0000-000061040000}"/>
    <cellStyle name="Normal 9 2 3 2 2 2 2 3 2" xfId="1129" xr:uid="{00000000-0005-0000-0000-000062040000}"/>
    <cellStyle name="Normal 9 2 3 2 2 2 2 4" xfId="687" xr:uid="{00000000-0005-0000-0000-000063040000}"/>
    <cellStyle name="Normal 9 2 3 2 2 2 2 5" xfId="920" xr:uid="{00000000-0005-0000-0000-000064040000}"/>
    <cellStyle name="Normal 9 2 3 2 2 2 3" xfId="345" xr:uid="{00000000-0005-0000-0000-000065040000}"/>
    <cellStyle name="Normal 9 2 3 2 2 2 3 2" xfId="566" xr:uid="{00000000-0005-0000-0000-000066040000}"/>
    <cellStyle name="Normal 9 2 3 2 2 2 3 2 2" xfId="1241" xr:uid="{00000000-0005-0000-0000-000067040000}"/>
    <cellStyle name="Normal 9 2 3 2 2 2 3 3" xfId="799" xr:uid="{00000000-0005-0000-0000-000068040000}"/>
    <cellStyle name="Normal 9 2 3 2 2 2 3 4" xfId="1020" xr:uid="{00000000-0005-0000-0000-000069040000}"/>
    <cellStyle name="Normal 9 2 3 2 2 2 4" xfId="449" xr:uid="{00000000-0005-0000-0000-00006A040000}"/>
    <cellStyle name="Normal 9 2 3 2 2 2 4 2" xfId="1124" xr:uid="{00000000-0005-0000-0000-00006B040000}"/>
    <cellStyle name="Normal 9 2 3 2 2 2 5" xfId="682" xr:uid="{00000000-0005-0000-0000-00006C040000}"/>
    <cellStyle name="Normal 9 2 3 2 2 2 6" xfId="915" xr:uid="{00000000-0005-0000-0000-00006D040000}"/>
    <cellStyle name="Normal 9 2 3 2 2 3" xfId="343" xr:uid="{00000000-0005-0000-0000-00006E040000}"/>
    <cellStyle name="Normal 9 2 3 2 2 3 2" xfId="564" xr:uid="{00000000-0005-0000-0000-00006F040000}"/>
    <cellStyle name="Normal 9 2 3 2 2 3 2 2" xfId="1239" xr:uid="{00000000-0005-0000-0000-000070040000}"/>
    <cellStyle name="Normal 9 2 3 2 2 3 3" xfId="797" xr:uid="{00000000-0005-0000-0000-000071040000}"/>
    <cellStyle name="Normal 9 2 3 2 2 3 4" xfId="1018" xr:uid="{00000000-0005-0000-0000-000072040000}"/>
    <cellStyle name="Normal 9 2 3 2 2 4" xfId="447" xr:uid="{00000000-0005-0000-0000-000073040000}"/>
    <cellStyle name="Normal 9 2 3 2 2 4 2" xfId="1122" xr:uid="{00000000-0005-0000-0000-000074040000}"/>
    <cellStyle name="Normal 9 2 3 2 2 5" xfId="680" xr:uid="{00000000-0005-0000-0000-000075040000}"/>
    <cellStyle name="Normal 9 2 3 2 2 6" xfId="913" xr:uid="{00000000-0005-0000-0000-000076040000}"/>
    <cellStyle name="Normal 9 2 3 2 3" xfId="338" xr:uid="{00000000-0005-0000-0000-000077040000}"/>
    <cellStyle name="Normal 9 2 3 2 3 2" xfId="559" xr:uid="{00000000-0005-0000-0000-000078040000}"/>
    <cellStyle name="Normal 9 2 3 2 3 2 2" xfId="1234" xr:uid="{00000000-0005-0000-0000-000079040000}"/>
    <cellStyle name="Normal 9 2 3 2 3 3" xfId="792" xr:uid="{00000000-0005-0000-0000-00007A040000}"/>
    <cellStyle name="Normal 9 2 3 2 3 4" xfId="1013" xr:uid="{00000000-0005-0000-0000-00007B040000}"/>
    <cellStyle name="Normal 9 2 3 2 4" xfId="443" xr:uid="{00000000-0005-0000-0000-00007C040000}"/>
    <cellStyle name="Normal 9 2 3 2 4 2" xfId="1118" xr:uid="{00000000-0005-0000-0000-00007D040000}"/>
    <cellStyle name="Normal 9 2 3 2 5" xfId="676" xr:uid="{00000000-0005-0000-0000-00007E040000}"/>
    <cellStyle name="Normal 9 2 3 2 6" xfId="909" xr:uid="{00000000-0005-0000-0000-00007F040000}"/>
    <cellStyle name="Normal 9 2 3 3" xfId="325" xr:uid="{00000000-0005-0000-0000-000080040000}"/>
    <cellStyle name="Normal 9 2 3 3 2" xfId="548" xr:uid="{00000000-0005-0000-0000-000081040000}"/>
    <cellStyle name="Normal 9 2 3 3 2 2" xfId="1223" xr:uid="{00000000-0005-0000-0000-000082040000}"/>
    <cellStyle name="Normal 9 2 3 3 3" xfId="781" xr:uid="{00000000-0005-0000-0000-000083040000}"/>
    <cellStyle name="Normal 9 2 3 3 4" xfId="1008" xr:uid="{00000000-0005-0000-0000-000084040000}"/>
    <cellStyle name="Normal 9 2 3 4" xfId="438" xr:uid="{00000000-0005-0000-0000-000085040000}"/>
    <cellStyle name="Normal 9 2 3 4 2" xfId="1113" xr:uid="{00000000-0005-0000-0000-000086040000}"/>
    <cellStyle name="Normal 9 2 3 5" xfId="671" xr:uid="{00000000-0005-0000-0000-000087040000}"/>
    <cellStyle name="Normal 9 2 3 6" xfId="904" xr:uid="{00000000-0005-0000-0000-000088040000}"/>
    <cellStyle name="Normal 9 2 4" xfId="323" xr:uid="{00000000-0005-0000-0000-000089040000}"/>
    <cellStyle name="Normal 9 2 4 2" xfId="546" xr:uid="{00000000-0005-0000-0000-00008A040000}"/>
    <cellStyle name="Normal 9 2 4 2 2" xfId="1221" xr:uid="{00000000-0005-0000-0000-00008B040000}"/>
    <cellStyle name="Normal 9 2 4 3" xfId="779" xr:uid="{00000000-0005-0000-0000-00008C040000}"/>
    <cellStyle name="Normal 9 2 4 4" xfId="1006" xr:uid="{00000000-0005-0000-0000-00008D040000}"/>
    <cellStyle name="Normal 9 2 5" xfId="436" xr:uid="{00000000-0005-0000-0000-00008E040000}"/>
    <cellStyle name="Normal 9 2 5 2" xfId="1111" xr:uid="{00000000-0005-0000-0000-00008F040000}"/>
    <cellStyle name="Normal 9 2 6" xfId="669" xr:uid="{00000000-0005-0000-0000-000090040000}"/>
    <cellStyle name="Normal 9 2 7" xfId="902" xr:uid="{00000000-0005-0000-0000-000091040000}"/>
    <cellStyle name="Normal 9 3" xfId="174" xr:uid="{00000000-0005-0000-0000-000092040000}"/>
    <cellStyle name="Normal 9 3 2" xfId="326" xr:uid="{00000000-0005-0000-0000-000093040000}"/>
    <cellStyle name="Normal 9 3 2 2" xfId="549" xr:uid="{00000000-0005-0000-0000-000094040000}"/>
    <cellStyle name="Normal 9 3 2 2 2" xfId="1224" xr:uid="{00000000-0005-0000-0000-000095040000}"/>
    <cellStyle name="Normal 9 3 2 3" xfId="782" xr:uid="{00000000-0005-0000-0000-000096040000}"/>
    <cellStyle name="Normal 9 3 2 4" xfId="1009" xr:uid="{00000000-0005-0000-0000-000097040000}"/>
    <cellStyle name="Normal 9 3 3" xfId="439" xr:uid="{00000000-0005-0000-0000-000098040000}"/>
    <cellStyle name="Normal 9 3 3 2" xfId="1114" xr:uid="{00000000-0005-0000-0000-000099040000}"/>
    <cellStyle name="Normal 9 3 4" xfId="672" xr:uid="{00000000-0005-0000-0000-00009A040000}"/>
    <cellStyle name="Normal 9 3 5" xfId="905" xr:uid="{00000000-0005-0000-0000-00009B040000}"/>
    <cellStyle name="Normal 9 4" xfId="175" xr:uid="{00000000-0005-0000-0000-00009C040000}"/>
    <cellStyle name="Normal 9 4 2" xfId="327" xr:uid="{00000000-0005-0000-0000-00009D040000}"/>
    <cellStyle name="Normal 9 4 2 2" xfId="550" xr:uid="{00000000-0005-0000-0000-00009E040000}"/>
    <cellStyle name="Normal 9 4 2 2 2" xfId="1225" xr:uid="{00000000-0005-0000-0000-00009F040000}"/>
    <cellStyle name="Normal 9 4 2 3" xfId="783" xr:uid="{00000000-0005-0000-0000-0000A0040000}"/>
    <cellStyle name="Normal 9 4 2 4" xfId="1010" xr:uid="{00000000-0005-0000-0000-0000A1040000}"/>
    <cellStyle name="Normal 9 4 3" xfId="440" xr:uid="{00000000-0005-0000-0000-0000A2040000}"/>
    <cellStyle name="Normal 9 4 3 2" xfId="1115" xr:uid="{00000000-0005-0000-0000-0000A3040000}"/>
    <cellStyle name="Normal 9 4 4" xfId="673" xr:uid="{00000000-0005-0000-0000-0000A4040000}"/>
    <cellStyle name="Normal 9 4 5" xfId="906" xr:uid="{00000000-0005-0000-0000-0000A5040000}"/>
    <cellStyle name="Normal 9 5" xfId="212" xr:uid="{00000000-0005-0000-0000-0000A6040000}"/>
    <cellStyle name="Normal 9 5 2" xfId="346" xr:uid="{00000000-0005-0000-0000-0000A7040000}"/>
    <cellStyle name="Normal 9 5 2 2" xfId="567" xr:uid="{00000000-0005-0000-0000-0000A8040000}"/>
    <cellStyle name="Normal 9 5 2 2 2" xfId="1242" xr:uid="{00000000-0005-0000-0000-0000A9040000}"/>
    <cellStyle name="Normal 9 5 2 3" xfId="800" xr:uid="{00000000-0005-0000-0000-0000AA040000}"/>
    <cellStyle name="Normal 9 5 2 4" xfId="1021" xr:uid="{00000000-0005-0000-0000-0000AB040000}"/>
    <cellStyle name="Normal 9 5 3" xfId="450" xr:uid="{00000000-0005-0000-0000-0000AC040000}"/>
    <cellStyle name="Normal 9 5 3 2" xfId="1125" xr:uid="{00000000-0005-0000-0000-0000AD040000}"/>
    <cellStyle name="Normal 9 5 4" xfId="683" xr:uid="{00000000-0005-0000-0000-0000AE040000}"/>
    <cellStyle name="Normal 9 5 5" xfId="916" xr:uid="{00000000-0005-0000-0000-0000AF040000}"/>
    <cellStyle name="Normal 9 6" xfId="322" xr:uid="{00000000-0005-0000-0000-0000B0040000}"/>
    <cellStyle name="Normal 9 6 2" xfId="545" xr:uid="{00000000-0005-0000-0000-0000B1040000}"/>
    <cellStyle name="Normal 9 6 2 2" xfId="1220" xr:uid="{00000000-0005-0000-0000-0000B2040000}"/>
    <cellStyle name="Normal 9 6 3" xfId="778" xr:uid="{00000000-0005-0000-0000-0000B3040000}"/>
    <cellStyle name="Normal 9 6 4" xfId="1005" xr:uid="{00000000-0005-0000-0000-0000B4040000}"/>
    <cellStyle name="Normal 9 7" xfId="435" xr:uid="{00000000-0005-0000-0000-0000B5040000}"/>
    <cellStyle name="Normal 9 7 2" xfId="1110" xr:uid="{00000000-0005-0000-0000-0000B6040000}"/>
    <cellStyle name="Normal 9 8" xfId="668" xr:uid="{00000000-0005-0000-0000-0000B7040000}"/>
    <cellStyle name="Normal 9 9" xfId="901" xr:uid="{00000000-0005-0000-0000-0000B8040000}"/>
    <cellStyle name="Note" xfId="176" xr:uid="{00000000-0005-0000-0000-0000B9040000}"/>
    <cellStyle name="Note 2" xfId="177" xr:uid="{00000000-0005-0000-0000-0000BA040000}"/>
    <cellStyle name="Note 2 2" xfId="329" xr:uid="{00000000-0005-0000-0000-0000BB040000}"/>
    <cellStyle name="Note 2 2 2" xfId="552" xr:uid="{00000000-0005-0000-0000-0000BC040000}"/>
    <cellStyle name="Note 2 2 2 2" xfId="1227" xr:uid="{00000000-0005-0000-0000-0000BD040000}"/>
    <cellStyle name="Note 2 2 2 3" xfId="1278" xr:uid="{00000000-0005-0000-0000-0000BE040000}"/>
    <cellStyle name="Note 2 2 3" xfId="579" xr:uid="{00000000-0005-0000-0000-0000BF040000}"/>
    <cellStyle name="Note 2 2 3 2" xfId="1254" xr:uid="{00000000-0005-0000-0000-0000C0040000}"/>
    <cellStyle name="Note 2 2 3 3" xfId="1290" xr:uid="{00000000-0005-0000-0000-0000C1040000}"/>
    <cellStyle name="Note 2 2 4" xfId="785" xr:uid="{00000000-0005-0000-0000-0000C2040000}"/>
    <cellStyle name="Note 2 2 5" xfId="812" xr:uid="{00000000-0005-0000-0000-0000C3040000}"/>
    <cellStyle name="Note 2 2 6" xfId="1266" xr:uid="{00000000-0005-0000-0000-0000C4040000}"/>
    <cellStyle name="Note 3" xfId="328" xr:uid="{00000000-0005-0000-0000-0000C5040000}"/>
    <cellStyle name="Note 3 2" xfId="551" xr:uid="{00000000-0005-0000-0000-0000C6040000}"/>
    <cellStyle name="Note 3 2 2" xfId="1226" xr:uid="{00000000-0005-0000-0000-0000C7040000}"/>
    <cellStyle name="Note 3 2 3" xfId="1277" xr:uid="{00000000-0005-0000-0000-0000C8040000}"/>
    <cellStyle name="Note 3 3" xfId="578" xr:uid="{00000000-0005-0000-0000-0000C9040000}"/>
    <cellStyle name="Note 3 3 2" xfId="1253" xr:uid="{00000000-0005-0000-0000-0000CA040000}"/>
    <cellStyle name="Note 3 3 3" xfId="1289" xr:uid="{00000000-0005-0000-0000-0000CB040000}"/>
    <cellStyle name="Note 3 4" xfId="784" xr:uid="{00000000-0005-0000-0000-0000CC040000}"/>
    <cellStyle name="Note 3 5" xfId="811" xr:uid="{00000000-0005-0000-0000-0000CD040000}"/>
    <cellStyle name="Note 3 6" xfId="1265" xr:uid="{00000000-0005-0000-0000-0000CE040000}"/>
    <cellStyle name="Nøytral 2" xfId="178" xr:uid="{00000000-0005-0000-0000-0000CF040000}"/>
    <cellStyle name="Output" xfId="179" xr:uid="{00000000-0005-0000-0000-0000D0040000}"/>
    <cellStyle name="Output 2" xfId="330" xr:uid="{00000000-0005-0000-0000-0000D1040000}"/>
    <cellStyle name="Output 2 2" xfId="553" xr:uid="{00000000-0005-0000-0000-0000D2040000}"/>
    <cellStyle name="Output 2 2 2" xfId="1228" xr:uid="{00000000-0005-0000-0000-0000D3040000}"/>
    <cellStyle name="Output 2 2 3" xfId="1279" xr:uid="{00000000-0005-0000-0000-0000D4040000}"/>
    <cellStyle name="Output 2 3" xfId="580" xr:uid="{00000000-0005-0000-0000-0000D5040000}"/>
    <cellStyle name="Output 2 3 2" xfId="1255" xr:uid="{00000000-0005-0000-0000-0000D6040000}"/>
    <cellStyle name="Output 2 3 3" xfId="1291" xr:uid="{00000000-0005-0000-0000-0000D7040000}"/>
    <cellStyle name="Output 2 4" xfId="786" xr:uid="{00000000-0005-0000-0000-0000D8040000}"/>
    <cellStyle name="Output 2 5" xfId="813" xr:uid="{00000000-0005-0000-0000-0000D9040000}"/>
    <cellStyle name="Output 2 6" xfId="1267" xr:uid="{00000000-0005-0000-0000-0000DA040000}"/>
    <cellStyle name="Overskrift 1 2" xfId="180" xr:uid="{00000000-0005-0000-0000-0000DB040000}"/>
    <cellStyle name="Overskrift 2 2" xfId="181" xr:uid="{00000000-0005-0000-0000-0000DC040000}"/>
    <cellStyle name="Overskrift 3 2" xfId="182" xr:uid="{00000000-0005-0000-0000-0000DD040000}"/>
    <cellStyle name="Overskrift 4 2" xfId="183" xr:uid="{00000000-0005-0000-0000-0000DE040000}"/>
    <cellStyle name="Title" xfId="184" xr:uid="{00000000-0005-0000-0000-0000DF040000}"/>
    <cellStyle name="Tittel 2" xfId="185" xr:uid="{00000000-0005-0000-0000-0000E0040000}"/>
    <cellStyle name="Total" xfId="186" xr:uid="{00000000-0005-0000-0000-0000E1040000}"/>
    <cellStyle name="Total 2" xfId="331" xr:uid="{00000000-0005-0000-0000-0000E2040000}"/>
    <cellStyle name="Total 2 2" xfId="554" xr:uid="{00000000-0005-0000-0000-0000E3040000}"/>
    <cellStyle name="Total 2 2 2" xfId="1229" xr:uid="{00000000-0005-0000-0000-0000E4040000}"/>
    <cellStyle name="Total 2 2 3" xfId="1280" xr:uid="{00000000-0005-0000-0000-0000E5040000}"/>
    <cellStyle name="Total 2 3" xfId="581" xr:uid="{00000000-0005-0000-0000-0000E6040000}"/>
    <cellStyle name="Total 2 3 2" xfId="1256" xr:uid="{00000000-0005-0000-0000-0000E7040000}"/>
    <cellStyle name="Total 2 3 3" xfId="1292" xr:uid="{00000000-0005-0000-0000-0000E8040000}"/>
    <cellStyle name="Total 2 4" xfId="787" xr:uid="{00000000-0005-0000-0000-0000E9040000}"/>
    <cellStyle name="Total 2 5" xfId="814" xr:uid="{00000000-0005-0000-0000-0000EA040000}"/>
    <cellStyle name="Total 2 6" xfId="1268" xr:uid="{00000000-0005-0000-0000-0000EB040000}"/>
    <cellStyle name="Totalt 2" xfId="187" xr:uid="{00000000-0005-0000-0000-0000EC040000}"/>
    <cellStyle name="Totalt 2 2" xfId="332" xr:uid="{00000000-0005-0000-0000-0000ED040000}"/>
    <cellStyle name="Totalt 2 2 2" xfId="555" xr:uid="{00000000-0005-0000-0000-0000EE040000}"/>
    <cellStyle name="Totalt 2 2 2 2" xfId="1230" xr:uid="{00000000-0005-0000-0000-0000EF040000}"/>
    <cellStyle name="Totalt 2 2 2 3" xfId="1281" xr:uid="{00000000-0005-0000-0000-0000F0040000}"/>
    <cellStyle name="Totalt 2 2 3" xfId="582" xr:uid="{00000000-0005-0000-0000-0000F1040000}"/>
    <cellStyle name="Totalt 2 2 3 2" xfId="1257" xr:uid="{00000000-0005-0000-0000-0000F2040000}"/>
    <cellStyle name="Totalt 2 2 3 3" xfId="1293" xr:uid="{00000000-0005-0000-0000-0000F3040000}"/>
    <cellStyle name="Totalt 2 2 4" xfId="788" xr:uid="{00000000-0005-0000-0000-0000F4040000}"/>
    <cellStyle name="Totalt 2 2 5" xfId="815" xr:uid="{00000000-0005-0000-0000-0000F5040000}"/>
    <cellStyle name="Totalt 2 2 6" xfId="1269" xr:uid="{00000000-0005-0000-0000-0000F6040000}"/>
    <cellStyle name="Tusenskille 2" xfId="188" xr:uid="{00000000-0005-0000-0000-0000F7040000}"/>
    <cellStyle name="Tusenskille 2 2" xfId="189" xr:uid="{00000000-0005-0000-0000-0000F8040000}"/>
    <cellStyle name="Tusenskille 2 2 2" xfId="334" xr:uid="{00000000-0005-0000-0000-0000F9040000}"/>
    <cellStyle name="Tusenskille 2 3" xfId="333" xr:uid="{00000000-0005-0000-0000-0000FA040000}"/>
    <cellStyle name="Utdata 2" xfId="190" xr:uid="{00000000-0005-0000-0000-0000FB040000}"/>
    <cellStyle name="Utdata 2 2" xfId="335" xr:uid="{00000000-0005-0000-0000-0000FC040000}"/>
    <cellStyle name="Utdata 2 2 2" xfId="556" xr:uid="{00000000-0005-0000-0000-0000FD040000}"/>
    <cellStyle name="Utdata 2 2 2 2" xfId="1231" xr:uid="{00000000-0005-0000-0000-0000FE040000}"/>
    <cellStyle name="Utdata 2 2 2 3" xfId="1282" xr:uid="{00000000-0005-0000-0000-0000FF040000}"/>
    <cellStyle name="Utdata 2 2 3" xfId="583" xr:uid="{00000000-0005-0000-0000-000000050000}"/>
    <cellStyle name="Utdata 2 2 3 2" xfId="1258" xr:uid="{00000000-0005-0000-0000-000001050000}"/>
    <cellStyle name="Utdata 2 2 3 3" xfId="1294" xr:uid="{00000000-0005-0000-0000-000002050000}"/>
    <cellStyle name="Utdata 2 2 4" xfId="789" xr:uid="{00000000-0005-0000-0000-000003050000}"/>
    <cellStyle name="Utdata 2 2 5" xfId="816" xr:uid="{00000000-0005-0000-0000-000004050000}"/>
    <cellStyle name="Utdata 2 2 6" xfId="1270" xr:uid="{00000000-0005-0000-0000-000005050000}"/>
    <cellStyle name="Uthevingsfarge1 2" xfId="191" xr:uid="{00000000-0005-0000-0000-000006050000}"/>
    <cellStyle name="Uthevingsfarge2 2" xfId="192" xr:uid="{00000000-0005-0000-0000-000007050000}"/>
    <cellStyle name="Uthevingsfarge3 2" xfId="193" xr:uid="{00000000-0005-0000-0000-000008050000}"/>
    <cellStyle name="Uthevingsfarge4 2" xfId="194" xr:uid="{00000000-0005-0000-0000-000009050000}"/>
    <cellStyle name="Uthevingsfarge5" xfId="204" builtinId="45"/>
    <cellStyle name="Uthevingsfarge5 2" xfId="195" xr:uid="{00000000-0005-0000-0000-00000B050000}"/>
    <cellStyle name="Uthevingsfarge6 2" xfId="196" xr:uid="{00000000-0005-0000-0000-00000C050000}"/>
    <cellStyle name="Varseltekst 2" xfId="197" xr:uid="{00000000-0005-0000-0000-00000D050000}"/>
    <cellStyle name="Warning Text" xfId="198" xr:uid="{00000000-0005-0000-0000-00000E0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222250</xdr:colOff>
      <xdr:row>1</xdr:row>
      <xdr:rowOff>123819</xdr:rowOff>
    </xdr:from>
    <xdr:to>
      <xdr:col>10</xdr:col>
      <xdr:colOff>447675</xdr:colOff>
      <xdr:row>95</xdr:row>
      <xdr:rowOff>142875</xdr:rowOff>
    </xdr:to>
    <xdr:sp macro="" textlink="">
      <xdr:nvSpPr>
        <xdr:cNvPr id="2" name="TekstSylinder 1">
          <a:extLst>
            <a:ext uri="{FF2B5EF4-FFF2-40B4-BE49-F238E27FC236}">
              <a16:creationId xmlns:a16="http://schemas.microsoft.com/office/drawing/2014/main" id="{00000000-0008-0000-0000-000002000000}"/>
            </a:ext>
          </a:extLst>
        </xdr:cNvPr>
        <xdr:cNvSpPr txBox="1"/>
      </xdr:nvSpPr>
      <xdr:spPr>
        <a:xfrm>
          <a:off x="222250" y="285744"/>
          <a:ext cx="7845425" cy="1524000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600" b="1" i="0">
              <a:solidFill>
                <a:schemeClr val="accent1"/>
              </a:solidFill>
              <a:effectLst/>
              <a:latin typeface="Arial" pitchFamily="34" charset="0"/>
              <a:ea typeface="+mn-ea"/>
              <a:cs typeface="Arial" pitchFamily="34" charset="0"/>
            </a:rPr>
            <a:t>Oppdatert rapporteringspakke per 30.04.2022</a:t>
          </a:r>
          <a:r>
            <a:rPr lang="nb-NO" sz="1600" b="1" i="0" baseline="0">
              <a:solidFill>
                <a:schemeClr val="accent1"/>
              </a:solidFill>
              <a:effectLst/>
              <a:latin typeface="Arial" pitchFamily="34" charset="0"/>
              <a:ea typeface="+mn-ea"/>
              <a:cs typeface="Arial" pitchFamily="34" charset="0"/>
            </a:rPr>
            <a:t> for bruttobudsjetterte virksomheter som benytter de statlige regnskapsstandardene (SRS)</a:t>
          </a:r>
        </a:p>
        <a:p>
          <a:pPr rtl="0"/>
          <a:endParaRPr lang="nb-NO" sz="1100">
            <a:solidFill>
              <a:sysClr val="windowText" lastClr="000000"/>
            </a:solidFill>
            <a:effectLst/>
            <a:latin typeface="+mn-lt"/>
            <a:ea typeface="+mn-ea"/>
            <a:cs typeface="+mn-cs"/>
          </a:endParaRPr>
        </a:p>
        <a:p>
          <a:pPr rtl="0"/>
          <a:r>
            <a:rPr lang="nb-NO" sz="1100">
              <a:solidFill>
                <a:sysClr val="windowText" lastClr="000000"/>
              </a:solidFill>
              <a:effectLst/>
              <a:latin typeface="+mn-lt"/>
              <a:ea typeface="+mn-ea"/>
              <a:cs typeface="+mn-cs"/>
            </a:rPr>
            <a:t>Datoen</a:t>
          </a:r>
          <a:r>
            <a:rPr lang="nb-NO" sz="1100" baseline="0">
              <a:solidFill>
                <a:sysClr val="windowText" lastClr="000000"/>
              </a:solidFill>
              <a:effectLst/>
              <a:latin typeface="+mn-lt"/>
              <a:ea typeface="+mn-ea"/>
              <a:cs typeface="+mn-cs"/>
            </a:rPr>
            <a:t> i rapporteringspakken er oppdatert til 30.04.2022</a:t>
          </a:r>
          <a:r>
            <a:rPr lang="nb-NO" sz="1100">
              <a:solidFill>
                <a:sysClr val="windowText" lastClr="000000"/>
              </a:solidFill>
              <a:effectLst/>
              <a:latin typeface="+mn-lt"/>
              <a:ea typeface="+mn-ea"/>
              <a:cs typeface="+mn-cs"/>
            </a:rPr>
            <a:t>. </a:t>
          </a:r>
          <a:r>
            <a:rPr lang="nb-NO" sz="1100" baseline="0">
              <a:solidFill>
                <a:sysClr val="windowText" lastClr="000000"/>
              </a:solidFill>
              <a:effectLst/>
              <a:latin typeface="+mn-lt"/>
              <a:ea typeface="+mn-ea"/>
              <a:cs typeface="+mn-cs"/>
            </a:rPr>
            <a:t>Denne rapporteringspakken er tilpasset bruttobudsjetterte virksomheter. </a:t>
          </a:r>
          <a:endParaRPr lang="nb-NO" sz="1100" b="0" i="0" baseline="0">
            <a:solidFill>
              <a:sysClr val="windowText" lastClr="000000"/>
            </a:solidFill>
            <a:effectLst/>
            <a:latin typeface="Arial" pitchFamily="34" charset="0"/>
            <a:ea typeface="+mn-ea"/>
            <a:cs typeface="Arial" pitchFamily="34" charset="0"/>
          </a:endParaRPr>
        </a:p>
        <a:p>
          <a:pPr rtl="0"/>
          <a:endParaRPr lang="nb-NO" sz="1100" b="0" i="0" baseline="0">
            <a:solidFill>
              <a:sysClr val="windowText" lastClr="000000"/>
            </a:solidFill>
            <a:effectLst/>
            <a:latin typeface="Arial" pitchFamily="34" charset="0"/>
            <a:ea typeface="+mn-ea"/>
            <a:cs typeface="Arial" pitchFamily="34" charset="0"/>
          </a:endParaRPr>
        </a:p>
        <a:p>
          <a:pPr rtl="0"/>
          <a:r>
            <a:rPr lang="nb-NO" sz="1100" b="1" i="0" u="none" strike="noStrike" baseline="0">
              <a:solidFill>
                <a:sysClr val="windowText" lastClr="000000"/>
              </a:solidFill>
              <a:latin typeface="+mn-lt"/>
              <a:ea typeface="+mn-ea"/>
              <a:cs typeface="+mn-cs"/>
            </a:rPr>
            <a:t>Note 2 Lønnskostnader</a:t>
          </a:r>
        </a:p>
        <a:p>
          <a:pPr rtl="0"/>
          <a:r>
            <a:rPr lang="nb-NO" sz="1100" b="0" i="0" baseline="0">
              <a:solidFill>
                <a:schemeClr val="dk1"/>
              </a:solidFill>
              <a:effectLst/>
              <a:latin typeface="+mn-lt"/>
              <a:ea typeface="+mn-ea"/>
              <a:cs typeface="+mn-cs"/>
            </a:rPr>
            <a:t>Tekstlig omtale av pensjonskostnader er endret etter oppdatering av rundskriv R-118 Regnskapsføring av pensjonspremie for statlige virksomheter. I rundskrivet framgår det at alle statlige virksomheter fra 1. januar 2022 skal betale en virksomhetsspesifikk hendelsesbasert arbeidsgiverandel som del av pensjonspremien. </a:t>
          </a:r>
          <a:endParaRPr lang="nb-NO">
            <a:effectLst/>
          </a:endParaRPr>
        </a:p>
        <a:p>
          <a:pPr rtl="0"/>
          <a:endParaRPr lang="nb-NO" sz="1100" b="1" i="0" u="none" strike="noStrike" baseline="0">
            <a:solidFill>
              <a:sysClr val="windowText" lastClr="000000"/>
            </a:solidFill>
            <a:latin typeface="+mn-lt"/>
            <a:ea typeface="+mn-ea"/>
            <a:cs typeface="+mn-cs"/>
          </a:endParaRPr>
        </a:p>
        <a:p>
          <a:pPr rtl="0"/>
          <a:r>
            <a:rPr lang="nb-NO" sz="1100" b="1" i="0" u="none" strike="noStrike" baseline="0">
              <a:solidFill>
                <a:sysClr val="windowText" lastClr="000000"/>
              </a:solidFill>
              <a:latin typeface="+mn-lt"/>
              <a:ea typeface="+mn-ea"/>
              <a:cs typeface="+mn-cs"/>
            </a:rPr>
            <a:t>Bevilgningsrapportering og artskontorapportering</a:t>
          </a:r>
          <a:endParaRPr lang="nb-NO" sz="1100" b="0" i="0" u="none" strike="noStrike" baseline="0">
            <a:solidFill>
              <a:sysClr val="windowText" lastClr="000000"/>
            </a:solidFill>
            <a:latin typeface="+mn-lt"/>
            <a:ea typeface="+mn-ea"/>
            <a:cs typeface="+mn-cs"/>
          </a:endParaRPr>
        </a:p>
        <a:p>
          <a:pPr rtl="0"/>
          <a:r>
            <a:rPr lang="nb-NO" sz="1100" b="0" i="0" u="none" strike="noStrike" baseline="0">
              <a:solidFill>
                <a:sysClr val="windowText" lastClr="000000"/>
              </a:solidFill>
              <a:latin typeface="+mn-lt"/>
              <a:ea typeface="+mn-ea"/>
              <a:cs typeface="+mn-cs"/>
            </a:rPr>
            <a:t>Rapporteringspakken er tilpasset delårsrapportering. Når det gjelder bevilgningsrapporteringen for bruttobudsjetterte virksomheter betyr dette at mer-/mindreutgift og mer-/mindreinntekt ikke er en del av oppstillingen. Beholdninger rapportert til kapitalregnskapet, med unntak av mellomværende med statskassen, presenteres ikke. Note B om forklaring til brukte fullmakter og beregning av mulig overførbart beløp til neste år er ikke en del av rapporteringspakken ved delårsrapportering.  </a:t>
          </a:r>
        </a:p>
        <a:p>
          <a:pPr rtl="0"/>
          <a:endParaRPr lang="nb-NO" sz="1100" b="0" i="0" u="none" strike="noStrike" baseline="0">
            <a:solidFill>
              <a:sysClr val="windowText" lastClr="000000"/>
            </a:solidFill>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baseline="0">
              <a:solidFill>
                <a:schemeClr val="dk1"/>
              </a:solidFill>
              <a:effectLst/>
              <a:latin typeface="+mn-lt"/>
              <a:ea typeface="+mn-ea"/>
              <a:cs typeface="+mn-cs"/>
            </a:rPr>
            <a:t>I artskontorapporteringen er det spesifisert på egne regnskapslinjer hva som skal inngå i mellomværende med statskassen jf. rundskriv R-101 Statens kontoplan for statsbudsjettet og statsregnskapet. For mer informasjon over hva som inngår i de ulike regnskapslinjene se omtale av Regnskapsføring av mellomværende med statskassen på DFØs nettsider. </a:t>
          </a:r>
        </a:p>
        <a:p>
          <a:pPr rtl="0"/>
          <a:endParaRPr lang="nb-NO" sz="1100" b="0" i="0" u="none" strike="noStrike" baseline="0">
            <a:solidFill>
              <a:sysClr val="windowText" lastClr="00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b-NO" sz="1600" b="1" i="0">
              <a:solidFill>
                <a:schemeClr val="accent1"/>
              </a:solidFill>
              <a:effectLst/>
              <a:latin typeface="Arial" pitchFamily="34" charset="0"/>
              <a:ea typeface="+mn-ea"/>
              <a:cs typeface="Arial" pitchFamily="34" charset="0"/>
            </a:rPr>
            <a:t>Veiledning til utfylling</a:t>
          </a:r>
        </a:p>
        <a:p>
          <a:pPr marL="0" marR="0" indent="0" defTabSz="914400" eaLnBrk="1" fontAlgn="auto" latinLnBrk="0" hangingPunct="1">
            <a:lnSpc>
              <a:spcPct val="100000"/>
            </a:lnSpc>
            <a:spcBef>
              <a:spcPts val="0"/>
            </a:spcBef>
            <a:spcAft>
              <a:spcPts val="0"/>
            </a:spcAft>
            <a:buClrTx/>
            <a:buSzTx/>
            <a:buFontTx/>
            <a:buNone/>
            <a:tabLst/>
            <a:defRPr/>
          </a:pPr>
          <a:endParaRPr lang="nb-NO" sz="11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nb-NO" sz="1200">
              <a:solidFill>
                <a:schemeClr val="dk1"/>
              </a:solidFill>
              <a:effectLst/>
              <a:latin typeface="+mn-lt"/>
              <a:ea typeface="+mn-ea"/>
              <a:cs typeface="+mn-cs"/>
            </a:rPr>
            <a:t>Virksomhetens resultatregnskap og balanse skal presenteres i samsvar med oppstillingsplanen. </a:t>
          </a:r>
          <a:r>
            <a:rPr lang="nb-NO" sz="1200" b="0" i="0" u="none" strike="noStrike" baseline="0">
              <a:solidFill>
                <a:schemeClr val="dk1"/>
              </a:solidFill>
              <a:latin typeface="+mn-lt"/>
              <a:ea typeface="+mn-ea"/>
              <a:cs typeface="+mn-cs"/>
            </a:rPr>
            <a:t>Regnskapslinjer som ikke inneholder beløp kan slettes, men alle overskrifter må beholdes. </a:t>
          </a:r>
          <a:r>
            <a:rPr lang="nb-NO" sz="1100" b="0" i="0" baseline="0">
              <a:solidFill>
                <a:schemeClr val="dk1"/>
              </a:solidFill>
              <a:effectLst/>
              <a:latin typeface="+mn-lt"/>
              <a:ea typeface="+mn-ea"/>
              <a:cs typeface="+mn-cs"/>
            </a:rPr>
            <a:t>Dersom virksomheten ikke har innkrevingsvirksomhet og andre overføringer til staten eller tilskuddsforvaltning og andre overføringer fra staten, kan disse overskriftene i resultatregnskapet slettes ved presentasjon av virksomhetsregnskapet. Det samme gjelder  i balansen for fordringer vedrørende innkrevingsvirksomhet og andre overføringer til staten og  gjeld vedrørende tilskuddsforvaltning og andre overføringer fra staten.</a:t>
          </a:r>
          <a:endParaRPr lang="nb-NO">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nb-NO" sz="1200">
            <a:effectLst/>
          </a:endParaRPr>
        </a:p>
        <a:p>
          <a:pPr marL="0" marR="0" indent="0" defTabSz="914400" eaLnBrk="1" fontAlgn="auto" latinLnBrk="0" hangingPunct="1">
            <a:lnSpc>
              <a:spcPct val="100000"/>
            </a:lnSpc>
            <a:spcBef>
              <a:spcPts val="0"/>
            </a:spcBef>
            <a:spcAft>
              <a:spcPts val="0"/>
            </a:spcAft>
            <a:buClrTx/>
            <a:buSzTx/>
            <a:buFontTx/>
            <a:buNone/>
            <a:tabLst/>
            <a:defRPr/>
          </a:pPr>
          <a:r>
            <a:rPr lang="nb-NO" sz="1200" b="0" i="0" u="none" strike="noStrike" baseline="0">
              <a:solidFill>
                <a:schemeClr val="dk1"/>
              </a:solidFill>
              <a:latin typeface="+mn-lt"/>
              <a:ea typeface="+mn-ea"/>
              <a:cs typeface="+mn-cs"/>
            </a:rPr>
            <a:t> Virksomheten kan supplere med flere regnskapslinjer og overskrifter dersom det er n</a:t>
          </a:r>
          <a:r>
            <a:rPr lang="nb-NO" sz="1200" b="0" i="0" baseline="0">
              <a:solidFill>
                <a:schemeClr val="dk1"/>
              </a:solidFill>
              <a:effectLst/>
              <a:latin typeface="+mn-lt"/>
              <a:ea typeface="+mn-ea"/>
              <a:cs typeface="+mn-cs"/>
            </a:rPr>
            <a:t>ødvendig for </a:t>
          </a:r>
          <a:r>
            <a:rPr lang="nb-NO" sz="1200">
              <a:solidFill>
                <a:schemeClr val="dk1"/>
              </a:solidFill>
              <a:effectLst/>
              <a:latin typeface="+mn-lt"/>
              <a:ea typeface="+mn-ea"/>
              <a:cs typeface="+mn-cs"/>
            </a:rPr>
            <a:t>å</a:t>
          </a:r>
          <a:r>
            <a:rPr lang="nb-NO" sz="1200" b="0" i="0" baseline="0">
              <a:solidFill>
                <a:schemeClr val="dk1"/>
              </a:solidFill>
              <a:effectLst/>
              <a:latin typeface="+mn-lt"/>
              <a:ea typeface="+mn-ea"/>
              <a:cs typeface="+mn-cs"/>
            </a:rPr>
            <a:t> gi et dekkende bilde.</a:t>
          </a:r>
          <a:endParaRPr lang="nb-NO" sz="1200" b="0" i="0" u="none" strike="noStrike"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nb-NO" sz="1200">
            <a:solidFill>
              <a:schemeClr val="dk1"/>
            </a:solidFill>
            <a:effectLst/>
            <a:latin typeface="+mn-lt"/>
            <a:ea typeface="+mn-ea"/>
            <a:cs typeface="+mn-cs"/>
          </a:endParaRPr>
        </a:p>
        <a:p>
          <a:r>
            <a:rPr lang="nb-NO" sz="1200" b="0" i="0" u="none" strike="noStrike" baseline="0">
              <a:solidFill>
                <a:schemeClr val="dk1"/>
              </a:solidFill>
              <a:latin typeface="+mn-lt"/>
              <a:ea typeface="+mn-ea"/>
              <a:cs typeface="+mn-cs"/>
            </a:rPr>
            <a:t>Noter som ikke benyttes kan slettes og nummereringen endres. Notelinjer som ikke inneholder beløp kan slettes. Virksomhetene må utarbeide noter til vesentlige regnskapslinjer. Det er anledning til å utarbeide flere noter enn vist i malen. Notene nummereres fortløpende. </a:t>
          </a:r>
        </a:p>
        <a:p>
          <a:endParaRPr lang="nb-NO" sz="1200" b="0" i="0" u="none" strike="noStrike"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b-NO" sz="1200" b="0" i="0" baseline="0">
              <a:solidFill>
                <a:schemeClr val="dk1"/>
              </a:solidFill>
              <a:effectLst/>
              <a:latin typeface="+mn-lt"/>
              <a:ea typeface="+mn-ea"/>
              <a:cs typeface="+mn-cs"/>
            </a:rPr>
            <a:t>Det er anledning til å foreta endringer i den enkelte note for å øke detaljeringsgraden og tilpasse innholdet til virksomheten. Dette er spesielt aktuelt for eksempel i notene for andre driftskostnader, andre kortsiktige fordringer og annen kortsiktig gjeld. Notekravene i den enkelte statlige regnskapsstandard må alltid overholdes. </a:t>
          </a:r>
        </a:p>
        <a:p>
          <a:pPr marL="0" marR="0" indent="0" defTabSz="914400" eaLnBrk="1" fontAlgn="auto" latinLnBrk="0" hangingPunct="1">
            <a:lnSpc>
              <a:spcPct val="100000"/>
            </a:lnSpc>
            <a:spcBef>
              <a:spcPts val="0"/>
            </a:spcBef>
            <a:spcAft>
              <a:spcPts val="0"/>
            </a:spcAft>
            <a:buClrTx/>
            <a:buSzTx/>
            <a:buFontTx/>
            <a:buNone/>
            <a:tabLst/>
            <a:defRPr/>
          </a:pPr>
          <a:endParaRPr lang="nb-NO" sz="1200" b="0" i="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19051</xdr:colOff>
      <xdr:row>29</xdr:row>
      <xdr:rowOff>19050</xdr:rowOff>
    </xdr:from>
    <xdr:to>
      <xdr:col>7</xdr:col>
      <xdr:colOff>19051</xdr:colOff>
      <xdr:row>32</xdr:row>
      <xdr:rowOff>123825</xdr:rowOff>
    </xdr:to>
    <xdr:sp macro="" textlink="">
      <xdr:nvSpPr>
        <xdr:cNvPr id="2" name="TekstSylinder 1">
          <a:extLst>
            <a:ext uri="{FF2B5EF4-FFF2-40B4-BE49-F238E27FC236}">
              <a16:creationId xmlns:a16="http://schemas.microsoft.com/office/drawing/2014/main" id="{3D3A5B0B-F4CB-4999-BB64-E5F97165AE38}"/>
            </a:ext>
          </a:extLst>
        </xdr:cNvPr>
        <xdr:cNvSpPr txBox="1"/>
      </xdr:nvSpPr>
      <xdr:spPr>
        <a:xfrm>
          <a:off x="19051" y="5324475"/>
          <a:ext cx="8667750"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Samlet tildeling skal ikke reduseres med eventuelle avgitte belastningsfullmakter (gjelder både for utgiftskapitler og inntektskapitler). </a:t>
          </a:r>
          <a:endParaRPr lang="nb-NO" sz="10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7</xdr:row>
      <xdr:rowOff>133351</xdr:rowOff>
    </xdr:from>
    <xdr:to>
      <xdr:col>4</xdr:col>
      <xdr:colOff>1409700</xdr:colOff>
      <xdr:row>13</xdr:row>
      <xdr:rowOff>180975</xdr:rowOff>
    </xdr:to>
    <xdr:sp macro="" textlink="">
      <xdr:nvSpPr>
        <xdr:cNvPr id="2" name="TekstSylinder 1">
          <a:extLst>
            <a:ext uri="{FF2B5EF4-FFF2-40B4-BE49-F238E27FC236}">
              <a16:creationId xmlns:a16="http://schemas.microsoft.com/office/drawing/2014/main" id="{00000000-0008-0000-0700-000002000000}"/>
            </a:ext>
          </a:extLst>
        </xdr:cNvPr>
        <xdr:cNvSpPr txBox="1"/>
      </xdr:nvSpPr>
      <xdr:spPr>
        <a:xfrm>
          <a:off x="57150" y="1438276"/>
          <a:ext cx="7905750" cy="11906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0">
              <a:solidFill>
                <a:schemeClr val="dk1"/>
              </a:solidFill>
              <a:effectLst/>
              <a:latin typeface="Times New Roman" panose="02020603050405020304" pitchFamily="18" charset="0"/>
              <a:ea typeface="+mn-ea"/>
              <a:cs typeface="Times New Roman" panose="02020603050405020304" pitchFamily="18" charset="0"/>
            </a:rPr>
            <a:t>*Etter de statlige regnskapsstandardene</a:t>
          </a:r>
          <a:r>
            <a:rPr lang="nb-NO" sz="1200" b="0" baseline="0">
              <a:solidFill>
                <a:schemeClr val="dk1"/>
              </a:solidFill>
              <a:effectLst/>
              <a:latin typeface="Times New Roman" panose="02020603050405020304" pitchFamily="18" charset="0"/>
              <a:ea typeface="+mn-ea"/>
              <a:cs typeface="Times New Roman" panose="02020603050405020304" pitchFamily="18" charset="0"/>
            </a:rPr>
            <a:t> beregnes i</a:t>
          </a:r>
          <a:r>
            <a:rPr lang="nb-NO" sz="1200" b="0">
              <a:solidFill>
                <a:schemeClr val="dk1"/>
              </a:solidFill>
              <a:effectLst/>
              <a:latin typeface="Times New Roman" panose="02020603050405020304" pitchFamily="18" charset="0"/>
              <a:ea typeface="+mn-ea"/>
              <a:cs typeface="Times New Roman" panose="02020603050405020304" pitchFamily="18" charset="0"/>
            </a:rPr>
            <a:t>nntekt fra bevilgninger for bruttobudsjetterte virksomheter som </a:t>
          </a:r>
          <a:r>
            <a:rPr lang="nb-NO" sz="1200">
              <a:solidFill>
                <a:schemeClr val="dk1"/>
              </a:solidFill>
              <a:effectLst/>
              <a:latin typeface="Times New Roman" panose="02020603050405020304" pitchFamily="18" charset="0"/>
              <a:ea typeface="+mn-ea"/>
              <a:cs typeface="Times New Roman" panose="02020603050405020304" pitchFamily="18" charset="0"/>
            </a:rPr>
            <a:t>differansen mellom periodens kostnader og opptjente transaksjonsbaserte inntekter og eventuelle inntekter fra tilskudd og overføringer til virksomheten. En konsekvens av dette er at resultat av periodens aktiviteter blir null.</a:t>
          </a:r>
        </a:p>
        <a:p>
          <a:endParaRPr lang="nb-NO" sz="1200">
            <a:solidFill>
              <a:schemeClr val="dk1"/>
            </a:solidFill>
            <a:effectLst/>
            <a:latin typeface="Times New Roman" panose="02020603050405020304" pitchFamily="18" charset="0"/>
            <a:ea typeface="+mn-ea"/>
            <a:cs typeface="Times New Roman" panose="02020603050405020304" pitchFamily="18" charset="0"/>
          </a:endParaRPr>
        </a:p>
        <a:p>
          <a:r>
            <a:rPr lang="nb-NO" sz="1200">
              <a:solidFill>
                <a:schemeClr val="dk1"/>
              </a:solidFill>
              <a:effectLst/>
              <a:latin typeface="Times New Roman" panose="02020603050405020304" pitchFamily="18" charset="0"/>
              <a:ea typeface="+mn-ea"/>
              <a:cs typeface="Times New Roman" panose="02020603050405020304" pitchFamily="18" charset="0"/>
            </a:rPr>
            <a:t>For informasjon om mottatte bevilginger se oppstilling av bevilgningsrapportering.</a:t>
          </a:r>
          <a:r>
            <a:rPr lang="nb-NO" sz="1200" baseline="0">
              <a:solidFill>
                <a:schemeClr val="dk1"/>
              </a:solidFill>
              <a:effectLst/>
              <a:latin typeface="Times New Roman" panose="02020603050405020304" pitchFamily="18" charset="0"/>
              <a:ea typeface="+mn-ea"/>
              <a:cs typeface="Times New Roman" panose="02020603050405020304" pitchFamily="18" charset="0"/>
            </a:rPr>
            <a:t> </a:t>
          </a:r>
          <a:endParaRPr lang="nb-NO" sz="1200">
            <a:latin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15</xdr:row>
      <xdr:rowOff>2</xdr:rowOff>
    </xdr:from>
    <xdr:to>
      <xdr:col>5</xdr:col>
      <xdr:colOff>0</xdr:colOff>
      <xdr:row>36</xdr:row>
      <xdr:rowOff>95250</xdr:rowOff>
    </xdr:to>
    <xdr:sp macro="" textlink="">
      <xdr:nvSpPr>
        <xdr:cNvPr id="2" name="TekstSylinder 1">
          <a:extLst>
            <a:ext uri="{FF2B5EF4-FFF2-40B4-BE49-F238E27FC236}">
              <a16:creationId xmlns:a16="http://schemas.microsoft.com/office/drawing/2014/main" id="{00000000-0008-0000-0800-000002000000}"/>
            </a:ext>
          </a:extLst>
        </xdr:cNvPr>
        <xdr:cNvSpPr txBox="1"/>
      </xdr:nvSpPr>
      <xdr:spPr>
        <a:xfrm>
          <a:off x="9525" y="2857502"/>
          <a:ext cx="6951663" cy="40957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nb-NO" sz="1200" b="0" i="0" u="none" strike="noStrike" baseline="0">
              <a:solidFill>
                <a:schemeClr val="dk1"/>
              </a:solidFill>
              <a:effectLst/>
              <a:latin typeface="Times New Roman" panose="02020603050405020304" pitchFamily="18" charset="0"/>
              <a:ea typeface="+mn-ea"/>
              <a:cs typeface="Times New Roman" panose="02020603050405020304" pitchFamily="18" charset="0"/>
            </a:rPr>
            <a:t>Pensjoner kostnadsføres i resultatregnskapet. Premiesats for 2022 er av SPK estimert til xx,x prosent. </a:t>
          </a:r>
        </a:p>
        <a:p>
          <a:endParaRPr lang="nb-NO" sz="1200" b="0" i="0" u="none" strike="noStrike" baseline="0">
            <a:solidFill>
              <a:schemeClr val="dk1"/>
            </a:solidFill>
            <a:effectLst/>
            <a:latin typeface="Times New Roman" panose="02020603050405020304" pitchFamily="18" charset="0"/>
            <a:ea typeface="+mn-ea"/>
            <a:cs typeface="Times New Roman" panose="02020603050405020304" pitchFamily="18" charset="0"/>
          </a:endParaRPr>
        </a:p>
        <a:p>
          <a:pPr eaLnBrk="1" fontAlgn="auto" latinLnBrk="0" hangingPunct="1"/>
          <a:r>
            <a:rPr lang="nb-NO" sz="1200" i="1">
              <a:solidFill>
                <a:schemeClr val="dk1"/>
              </a:solidFill>
              <a:latin typeface="Times New Roman" panose="02020603050405020304" pitchFamily="18" charset="0"/>
              <a:ea typeface="+mn-ea"/>
              <a:cs typeface="Times New Roman" panose="02020603050405020304" pitchFamily="18" charset="0"/>
            </a:rPr>
            <a:t>For virksomheter som i 2021 benyttet en forenklet modell for premiebetaling</a:t>
          </a:r>
        </a:p>
        <a:p>
          <a:pPr eaLnBrk="1" fontAlgn="auto" latinLnBrk="0" hangingPunct="1"/>
          <a:r>
            <a:rPr lang="nb-NO" sz="1200">
              <a:solidFill>
                <a:schemeClr val="dk1"/>
              </a:solidFill>
              <a:latin typeface="Times New Roman" panose="02020603050405020304" pitchFamily="18" charset="0"/>
              <a:ea typeface="+mn-ea"/>
              <a:cs typeface="Times New Roman" panose="02020603050405020304" pitchFamily="18" charset="0"/>
            </a:rPr>
            <a:t>For regnskapsåret 2021 benyttet virksomheten en forenklet modell for premiebetaling, noe som innebar betaling av en fast premiesats for arbeidsgiverandelen på 12 prosent. </a:t>
          </a:r>
        </a:p>
        <a:p>
          <a:pPr eaLnBrk="1" fontAlgn="auto" latinLnBrk="0" hangingPunct="1"/>
          <a:endParaRPr lang="nb-NO" sz="1200">
            <a:solidFill>
              <a:schemeClr val="dk1"/>
            </a:solidFill>
            <a:latin typeface="Times New Roman" panose="02020603050405020304" pitchFamily="18" charset="0"/>
            <a:ea typeface="+mn-ea"/>
            <a:cs typeface="Times New Roman" panose="02020603050405020304" pitchFamily="18" charset="0"/>
          </a:endParaRPr>
        </a:p>
        <a:p>
          <a:pPr eaLnBrk="1" fontAlgn="auto" latinLnBrk="0" hangingPunct="1"/>
          <a:r>
            <a:rPr lang="nb-NO" sz="1200" i="1">
              <a:solidFill>
                <a:schemeClr val="dk1"/>
              </a:solidFill>
              <a:latin typeface="Times New Roman" panose="02020603050405020304" pitchFamily="18" charset="0"/>
              <a:ea typeface="+mn-ea"/>
              <a:cs typeface="Times New Roman" panose="02020603050405020304" pitchFamily="18" charset="0"/>
            </a:rPr>
            <a:t>For virksomheter som i 2021 betalte en virksomhetsspesifikk pensjonspremie til SPK</a:t>
          </a:r>
        </a:p>
        <a:p>
          <a:pPr eaLnBrk="1" fontAlgn="auto" latinLnBrk="0" hangingPunct="1"/>
          <a:r>
            <a:rPr lang="nb-NO" sz="1200">
              <a:solidFill>
                <a:schemeClr val="dk1"/>
              </a:solidFill>
              <a:latin typeface="Times New Roman" panose="02020603050405020304" pitchFamily="18" charset="0"/>
              <a:ea typeface="+mn-ea"/>
              <a:cs typeface="Times New Roman" panose="02020603050405020304" pitchFamily="18" charset="0"/>
            </a:rPr>
            <a:t>For regnskapsåret 2021 benyttet virksomheten en virksomhetsspesifikk premiesats ved betaling av pensjonspremie til SPK, premiesatsen for 2021 var yy,y prosent</a:t>
          </a:r>
          <a:r>
            <a:rPr lang="nb-NO" sz="1100" baseline="0">
              <a:solidFill>
                <a:schemeClr val="dk1"/>
              </a:solidFill>
              <a:effectLst/>
              <a:latin typeface="+mn-lt"/>
              <a:ea typeface="+mn-ea"/>
              <a:cs typeface="+mn-cs"/>
            </a:rPr>
            <a:t>. </a:t>
          </a:r>
          <a:endParaRPr lang="nb-NO" sz="1200">
            <a:effectLst/>
          </a:endParaRPr>
        </a:p>
        <a:p>
          <a:endParaRPr lang="nb-NO" sz="1200" b="0" i="0" u="none" strike="noStrike" baseline="0">
            <a:solidFill>
              <a:schemeClr val="dk1"/>
            </a:solidFill>
            <a:effectLst/>
            <a:latin typeface="Times New Roman" panose="02020603050405020304" pitchFamily="18" charset="0"/>
            <a:ea typeface="+mn-ea"/>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nb-NO" sz="1200">
              <a:latin typeface="Times New Roman" panose="02020603050405020304" pitchFamily="18" charset="0"/>
              <a:cs typeface="Times New Roman" panose="02020603050405020304" pitchFamily="18" charset="0"/>
            </a:rPr>
            <a:t>Fra 2022 har SPK lagt om pensjonspremiemodellen for statlige virksomheter. Fra 1.1.2022 betaler alle statlige</a:t>
          </a:r>
          <a:r>
            <a:rPr lang="nb-NO" sz="1200" baseline="0">
              <a:latin typeface="Times New Roman" panose="02020603050405020304" pitchFamily="18" charset="0"/>
              <a:cs typeface="Times New Roman" panose="02020603050405020304" pitchFamily="18" charset="0"/>
            </a:rPr>
            <a:t> virksomheter </a:t>
          </a:r>
          <a:r>
            <a:rPr lang="nb-NO" sz="1200">
              <a:latin typeface="Times New Roman" panose="02020603050405020304" pitchFamily="18" charset="0"/>
              <a:cs typeface="Times New Roman" panose="02020603050405020304" pitchFamily="18" charset="0"/>
            </a:rPr>
            <a:t>en virksomhetsspesifikk hendelsesbasert arbeidsgiverandel som del av pensjonspremien. At premien er virksomhetsspesifikk, betyr at den beregnes ut fra den enkelte virksomhets forhold, ikke for grupper av virksomheter samlet. At den er hendelsesbasert, betyr at den tar hensyn til de faktiske hendelser i medlemsbestanden i virksomheten, slik at premiereserven er ajour i forhold til medlemmets opptjening. Medlemsandelen på to prosent av lønnsgrunnlaget er uendret.</a:t>
          </a:r>
        </a:p>
        <a:p>
          <a:pPr marL="0" marR="0" indent="0" defTabSz="914400" eaLnBrk="1" fontAlgn="auto" latinLnBrk="0" hangingPunct="1">
            <a:lnSpc>
              <a:spcPct val="100000"/>
            </a:lnSpc>
            <a:spcBef>
              <a:spcPts val="0"/>
            </a:spcBef>
            <a:spcAft>
              <a:spcPts val="0"/>
            </a:spcAft>
            <a:buClrTx/>
            <a:buSzTx/>
            <a:buFontTx/>
            <a:buNone/>
            <a:tabLst/>
            <a:defRPr/>
          </a:pPr>
          <a:endParaRPr lang="nb-NO" sz="1200" b="0">
            <a:effectLst/>
            <a:latin typeface="Times New Roman" panose="02020603050405020304" pitchFamily="18" charset="0"/>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nb-NO" sz="1200">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nb-NO" sz="1200" baseline="0">
              <a:solidFill>
                <a:schemeClr val="dk1"/>
              </a:solidFill>
              <a:latin typeface="Times New Roman" panose="02020603050405020304" pitchFamily="18" charset="0"/>
              <a:ea typeface="+mn-ea"/>
              <a:cs typeface="Times New Roman" panose="02020603050405020304" pitchFamily="18" charset="0"/>
            </a:rPr>
            <a:t>** Inneholder lønn og sosiale kostnader (feriepenger, arbeidsgiveravgift og pensjonskostnader).</a:t>
          </a:r>
        </a:p>
        <a:p>
          <a:pPr marL="0" marR="0" indent="0" defTabSz="914400" eaLnBrk="1" fontAlgn="auto" latinLnBrk="0" hangingPunct="1">
            <a:lnSpc>
              <a:spcPct val="100000"/>
            </a:lnSpc>
            <a:spcBef>
              <a:spcPts val="0"/>
            </a:spcBef>
            <a:spcAft>
              <a:spcPts val="0"/>
            </a:spcAft>
            <a:buClrTx/>
            <a:buSzTx/>
            <a:buFontTx/>
            <a:buNone/>
            <a:tabLst/>
            <a:defRPr/>
          </a:pPr>
          <a:endParaRPr lang="nb-NO" sz="1200" b="0" i="0" u="none" strike="noStrike" baseline="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40</xdr:row>
      <xdr:rowOff>0</xdr:rowOff>
    </xdr:from>
    <xdr:to>
      <xdr:col>6</xdr:col>
      <xdr:colOff>685800</xdr:colOff>
      <xdr:row>44</xdr:row>
      <xdr:rowOff>85725</xdr:rowOff>
    </xdr:to>
    <xdr:sp macro="" textlink="">
      <xdr:nvSpPr>
        <xdr:cNvPr id="2" name="TekstSylinder 1">
          <a:extLst>
            <a:ext uri="{FF2B5EF4-FFF2-40B4-BE49-F238E27FC236}">
              <a16:creationId xmlns:a16="http://schemas.microsoft.com/office/drawing/2014/main" id="{22A00DCD-9089-4992-BE07-3F6ECA13EBF1}"/>
            </a:ext>
          </a:extLst>
        </xdr:cNvPr>
        <xdr:cNvSpPr txBox="1"/>
      </xdr:nvSpPr>
      <xdr:spPr>
        <a:xfrm>
          <a:off x="0" y="9096375"/>
          <a:ext cx="8877300" cy="84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chemeClr val="bg1">
                  <a:lumMod val="50000"/>
                </a:schemeClr>
              </a:solidFill>
              <a:effectLst/>
              <a:latin typeface="+mn-lt"/>
              <a:ea typeface="+mn-ea"/>
              <a:cs typeface="+mn-cs"/>
            </a:rPr>
            <a:t>Virksomheten har husleieavtale</a:t>
          </a:r>
          <a:r>
            <a:rPr lang="nb-NO" sz="1100" baseline="0">
              <a:solidFill>
                <a:schemeClr val="bg1">
                  <a:lumMod val="50000"/>
                </a:schemeClr>
              </a:solidFill>
              <a:effectLst/>
              <a:latin typeface="+mn-lt"/>
              <a:ea typeface="+mn-ea"/>
              <a:cs typeface="+mn-cs"/>
            </a:rPr>
            <a:t> med varighet på 5 år på rapporteingstidspunktet. Årlig husleiekostnad er kroner 1 200 000. </a:t>
          </a:r>
          <a:endParaRPr lang="nb-NO">
            <a:solidFill>
              <a:schemeClr val="bg1">
                <a:lumMod val="50000"/>
              </a:schemeClr>
            </a:solidFill>
            <a:effectLst/>
          </a:endParaRPr>
        </a:p>
        <a:p>
          <a:r>
            <a:rPr lang="nb-NO" sz="1100" baseline="0">
              <a:solidFill>
                <a:schemeClr val="bg1">
                  <a:lumMod val="50000"/>
                </a:schemeClr>
              </a:solidFill>
              <a:effectLst/>
              <a:latin typeface="+mn-lt"/>
              <a:ea typeface="+mn-ea"/>
              <a:cs typeface="+mn-cs"/>
            </a:rPr>
            <a:t>Virksomheten leier kopimaskiner med varighet på 1 år på rapporteringstidspunktet. Årlig leiekostnad er kroner 300 000. </a:t>
          </a:r>
          <a:endParaRPr lang="nb-NO">
            <a:solidFill>
              <a:schemeClr val="bg1">
                <a:lumMod val="50000"/>
              </a:schemeClr>
            </a:solidFill>
            <a:effectLst/>
          </a:endParaRPr>
        </a:p>
        <a:p>
          <a:endParaRPr lang="nb-NO" sz="1100">
            <a:solidFill>
              <a:schemeClr val="bg1">
                <a:lumMod val="50000"/>
              </a:schemeClr>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8</xdr:row>
      <xdr:rowOff>1</xdr:rowOff>
    </xdr:from>
    <xdr:to>
      <xdr:col>4</xdr:col>
      <xdr:colOff>9525</xdr:colOff>
      <xdr:row>14</xdr:row>
      <xdr:rowOff>0</xdr:rowOff>
    </xdr:to>
    <xdr:sp macro="" textlink="">
      <xdr:nvSpPr>
        <xdr:cNvPr id="3" name="TekstSylinder 2">
          <a:extLst>
            <a:ext uri="{FF2B5EF4-FFF2-40B4-BE49-F238E27FC236}">
              <a16:creationId xmlns:a16="http://schemas.microsoft.com/office/drawing/2014/main" id="{00000000-0008-0000-0D00-000003000000}"/>
            </a:ext>
          </a:extLst>
        </xdr:cNvPr>
        <xdr:cNvSpPr txBox="1"/>
      </xdr:nvSpPr>
      <xdr:spPr>
        <a:xfrm>
          <a:off x="0" y="1714501"/>
          <a:ext cx="6524625"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Bakgrunnen</a:t>
          </a:r>
          <a:r>
            <a:rPr lang="nb-NO" sz="1100" baseline="0"/>
            <a:t> for at periodens resultat ikke er lik endring i avregnet med statskassen i balansen for bruttobudsjetterte virksomheter er at konsernkontoene i Norges Bank  inngår som en del av avregnet med statskassen i balansen. I tillegg hensyntas enkelte transaksjoner som ikke er knyttet til virksomhetens drift og transaksjoner som ikke medfører ut- eller innbetaling.  Nedenfor vises de ulike postene som er grunnen til at endring i </a:t>
          </a:r>
          <a:r>
            <a:rPr lang="nb-NO" sz="1100" baseline="0">
              <a:solidFill>
                <a:schemeClr val="dk1"/>
              </a:solidFill>
              <a:effectLst/>
              <a:latin typeface="+mn-lt"/>
              <a:ea typeface="+mn-ea"/>
              <a:cs typeface="+mn-cs"/>
            </a:rPr>
            <a:t>avregnet med statskassen i balansen  ikke er lik periodens resultat. </a:t>
          </a:r>
          <a:endParaRPr lang="nb-NO"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38</xdr:row>
      <xdr:rowOff>200025</xdr:rowOff>
    </xdr:from>
    <xdr:to>
      <xdr:col>4</xdr:col>
      <xdr:colOff>1028700</xdr:colOff>
      <xdr:row>41</xdr:row>
      <xdr:rowOff>57150</xdr:rowOff>
    </xdr:to>
    <xdr:sp macro="" textlink="">
      <xdr:nvSpPr>
        <xdr:cNvPr id="2" name="TekstSylinder 1">
          <a:extLst>
            <a:ext uri="{FF2B5EF4-FFF2-40B4-BE49-F238E27FC236}">
              <a16:creationId xmlns:a16="http://schemas.microsoft.com/office/drawing/2014/main" id="{00000000-0008-0000-0E00-000002000000}"/>
            </a:ext>
          </a:extLst>
        </xdr:cNvPr>
        <xdr:cNvSpPr txBox="1"/>
      </xdr:nvSpPr>
      <xdr:spPr>
        <a:xfrm>
          <a:off x="0" y="8410575"/>
          <a:ext cx="873442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nb-NO" sz="1200">
              <a:solidFill>
                <a:sysClr val="windowText" lastClr="000000"/>
              </a:solidFill>
              <a:latin typeface="Times New Roman" pitchFamily="18" charset="0"/>
              <a:cs typeface="Times New Roman" pitchFamily="18" charset="0"/>
            </a:rPr>
            <a:t>Mellomværende med statskassen består av kortsiktige</a:t>
          </a:r>
          <a:r>
            <a:rPr lang="nb-NO" sz="1200" baseline="0">
              <a:solidFill>
                <a:sysClr val="windowText" lastClr="000000"/>
              </a:solidFill>
              <a:latin typeface="Times New Roman" pitchFamily="18" charset="0"/>
              <a:cs typeface="Times New Roman" pitchFamily="18" charset="0"/>
            </a:rPr>
            <a:t> fordringer og gjeld </a:t>
          </a:r>
          <a:r>
            <a:rPr lang="nb-NO" sz="1200">
              <a:solidFill>
                <a:sysClr val="windowText" lastClr="000000"/>
              </a:solidFill>
              <a:latin typeface="Times New Roman" pitchFamily="18" charset="0"/>
              <a:cs typeface="Times New Roman" pitchFamily="18" charset="0"/>
            </a:rPr>
            <a:t>som etter økonomiregelverket er rapportert til statsregnskapet (S-rapport). Avregnet med statskassen viser</a:t>
          </a:r>
          <a:r>
            <a:rPr lang="nb-NO" sz="1200" baseline="0">
              <a:solidFill>
                <a:sysClr val="windowText" lastClr="000000"/>
              </a:solidFill>
              <a:latin typeface="Times New Roman" pitchFamily="18" charset="0"/>
              <a:cs typeface="Times New Roman" pitchFamily="18" charset="0"/>
            </a:rPr>
            <a:t> finansieringen av virksomhetens netto eiendeler og gjeld.  </a:t>
          </a:r>
          <a:endParaRPr lang="nb-NO" sz="1200">
            <a:solidFill>
              <a:sysClr val="windowText" lastClr="000000"/>
            </a:solidFill>
            <a:latin typeface="Times New Roman" pitchFamily="18" charset="0"/>
            <a:cs typeface="Times New Roman"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11</xdr:row>
      <xdr:rowOff>0</xdr:rowOff>
    </xdr:from>
    <xdr:to>
      <xdr:col>1</xdr:col>
      <xdr:colOff>0</xdr:colOff>
      <xdr:row>11</xdr:row>
      <xdr:rowOff>0</xdr:rowOff>
    </xdr:to>
    <xdr:sp macro="" textlink="">
      <xdr:nvSpPr>
        <xdr:cNvPr id="1057" name="Text 1">
          <a:extLst>
            <a:ext uri="{FF2B5EF4-FFF2-40B4-BE49-F238E27FC236}">
              <a16:creationId xmlns:a16="http://schemas.microsoft.com/office/drawing/2014/main" id="{00000000-0008-0000-1200-000021040000}"/>
            </a:ext>
          </a:extLst>
        </xdr:cNvPr>
        <xdr:cNvSpPr txBox="1">
          <a:spLocks noChangeArrowheads="1"/>
        </xdr:cNvSpPr>
      </xdr:nvSpPr>
      <xdr:spPr bwMode="auto">
        <a:xfrm>
          <a:off x="123825" y="2667000"/>
          <a:ext cx="3028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8.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4"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dfo.no/fagomrader/statlig-regnskap/regnskapsforing-av-mellomvaerendet-med-statskasse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1"/>
  <sheetViews>
    <sheetView tabSelected="1" zoomScale="110" zoomScaleNormal="110" workbookViewId="0">
      <selection activeCell="N46" sqref="N46"/>
    </sheetView>
  </sheetViews>
  <sheetFormatPr baseColWidth="10" defaultColWidth="11.42578125" defaultRowHeight="12.75"/>
  <cols>
    <col min="1" max="16384" width="11.42578125" style="137"/>
  </cols>
  <sheetData>
    <row r="21" spans="1:1">
      <c r="A21" s="316"/>
    </row>
  </sheetData>
  <pageMargins left="0.23622047244094491" right="0.23622047244094491" top="0.70866141732283472" bottom="0.47244094488188981" header="0.23622047244094491" footer="0.31496062992125984"/>
  <pageSetup paperSize="9" scale="80" orientation="portrait" r:id="rId1"/>
  <headerFooter scaleWithDoc="0">
    <oddHeader>&amp;LVirksomhetsregnskap for bruttobudsjetterte virksomheter i henhold til de statlige regnskapsstandardene (SRS)</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3"/>
  <sheetViews>
    <sheetView zoomScaleNormal="100" workbookViewId="0">
      <selection activeCell="A20" sqref="A20"/>
    </sheetView>
  </sheetViews>
  <sheetFormatPr baseColWidth="10" defaultColWidth="11.42578125" defaultRowHeight="15" customHeight="1"/>
  <cols>
    <col min="1" max="1" width="59.140625" style="316" customWidth="1"/>
    <col min="2" max="4" width="15.7109375" style="316" customWidth="1"/>
    <col min="5" max="16384" width="11.42578125" style="316"/>
  </cols>
  <sheetData>
    <row r="1" spans="1:5" ht="15" customHeight="1">
      <c r="A1" s="109" t="s">
        <v>184</v>
      </c>
      <c r="B1" s="110"/>
      <c r="C1" s="110"/>
      <c r="D1" s="110"/>
      <c r="E1" s="426"/>
    </row>
    <row r="3" spans="1:5" s="22" customFormat="1" ht="47.25">
      <c r="A3" s="38"/>
      <c r="B3" s="145" t="s">
        <v>161</v>
      </c>
      <c r="C3" s="145" t="s">
        <v>128</v>
      </c>
      <c r="D3" s="144" t="s">
        <v>14</v>
      </c>
    </row>
    <row r="4" spans="1:5" s="22" customFormat="1" ht="15.75">
      <c r="A4" s="38"/>
      <c r="B4" s="39"/>
      <c r="C4" s="39"/>
      <c r="D4" s="39"/>
    </row>
    <row r="5" spans="1:5" s="22" customFormat="1" ht="15.75">
      <c r="A5" s="38" t="s">
        <v>373</v>
      </c>
      <c r="B5" s="40">
        <v>0</v>
      </c>
      <c r="C5" s="39">
        <v>0</v>
      </c>
      <c r="D5" s="39">
        <f>SUM(B5:C5)</f>
        <v>0</v>
      </c>
    </row>
    <row r="6" spans="1:5" s="22" customFormat="1" ht="15.75">
      <c r="A6" s="38" t="s">
        <v>374</v>
      </c>
      <c r="B6" s="40">
        <v>0</v>
      </c>
      <c r="C6" s="39">
        <v>0</v>
      </c>
      <c r="D6" s="39">
        <f>SUM(B6:C6)</f>
        <v>0</v>
      </c>
    </row>
    <row r="7" spans="1:5" s="22" customFormat="1" ht="15.75">
      <c r="A7" s="38" t="s">
        <v>375</v>
      </c>
      <c r="B7" s="41">
        <v>0</v>
      </c>
      <c r="C7" s="39">
        <v>0</v>
      </c>
      <c r="D7" s="39">
        <f>SUM(B7:C7)</f>
        <v>0</v>
      </c>
    </row>
    <row r="8" spans="1:5" s="22" customFormat="1" ht="15.75">
      <c r="A8" s="117" t="s">
        <v>376</v>
      </c>
      <c r="B8" s="42">
        <v>0</v>
      </c>
      <c r="C8" s="39">
        <v>0</v>
      </c>
      <c r="D8" s="43">
        <f>SUM(B8:C8)</f>
        <v>0</v>
      </c>
    </row>
    <row r="9" spans="1:5" s="22" customFormat="1" ht="15.75">
      <c r="A9" s="61" t="s">
        <v>377</v>
      </c>
      <c r="B9" s="44">
        <f>SUM(B5:B8)</f>
        <v>0</v>
      </c>
      <c r="C9" s="45">
        <f>SUM(C5:C8)</f>
        <v>0</v>
      </c>
      <c r="D9" s="44">
        <f>SUM(D5:D8)</f>
        <v>0</v>
      </c>
    </row>
    <row r="10" spans="1:5" s="22" customFormat="1" ht="15.75">
      <c r="A10" s="38" t="s">
        <v>378</v>
      </c>
      <c r="B10" s="44">
        <v>0</v>
      </c>
      <c r="C10" s="39">
        <v>0</v>
      </c>
      <c r="D10" s="39">
        <f>SUM(B10:C10)</f>
        <v>0</v>
      </c>
    </row>
    <row r="11" spans="1:5" s="22" customFormat="1" ht="15.75">
      <c r="A11" s="38" t="s">
        <v>379</v>
      </c>
      <c r="B11" s="44">
        <v>0</v>
      </c>
      <c r="C11" s="39">
        <v>0</v>
      </c>
      <c r="D11" s="39">
        <f>SUM(B11:C11)</f>
        <v>0</v>
      </c>
    </row>
    <row r="12" spans="1:5" s="22" customFormat="1" ht="15.75">
      <c r="A12" s="38" t="s">
        <v>380</v>
      </c>
      <c r="B12" s="44">
        <v>0</v>
      </c>
      <c r="C12" s="39">
        <v>0</v>
      </c>
      <c r="D12" s="39">
        <f>SUM(B12:C12)</f>
        <v>0</v>
      </c>
    </row>
    <row r="13" spans="1:5" s="22" customFormat="1" ht="15.75">
      <c r="A13" s="38" t="s">
        <v>381</v>
      </c>
      <c r="B13" s="41">
        <v>0</v>
      </c>
      <c r="C13" s="39">
        <v>0</v>
      </c>
      <c r="D13" s="39">
        <f>SUM(B13:C13)</f>
        <v>0</v>
      </c>
    </row>
    <row r="14" spans="1:5" s="22" customFormat="1" ht="15.75">
      <c r="A14" s="38" t="s">
        <v>382</v>
      </c>
      <c r="B14" s="41">
        <v>0</v>
      </c>
      <c r="C14" s="39">
        <v>0</v>
      </c>
      <c r="D14" s="39">
        <f>SUM(B14:C14)</f>
        <v>0</v>
      </c>
    </row>
    <row r="15" spans="1:5" s="6" customFormat="1" ht="15.75">
      <c r="A15" s="131" t="s">
        <v>383</v>
      </c>
      <c r="B15" s="46">
        <f>B9-B10-B11-B12-B13-B14</f>
        <v>0</v>
      </c>
      <c r="C15" s="46">
        <f>C9-C10-C11-C12-C13-C14</f>
        <v>0</v>
      </c>
      <c r="D15" s="46">
        <f>D9-D10-D11-D12-D13-D14</f>
        <v>0</v>
      </c>
    </row>
    <row r="16" spans="1:5" s="22" customFormat="1" ht="15.75">
      <c r="A16" s="38"/>
      <c r="B16" s="47"/>
      <c r="C16" s="47"/>
    </row>
    <row r="17" spans="1:4" s="22" customFormat="1" ht="31.5">
      <c r="A17" s="38" t="s">
        <v>119</v>
      </c>
      <c r="B17" s="49" t="s">
        <v>10</v>
      </c>
      <c r="C17" s="50" t="s">
        <v>15</v>
      </c>
      <c r="D17" s="177"/>
    </row>
    <row r="18" spans="1:4" s="22" customFormat="1"/>
    <row r="19" spans="1:4" s="22" customFormat="1" ht="15" customHeight="1">
      <c r="A19" s="60" t="s">
        <v>384</v>
      </c>
      <c r="B19" s="41"/>
      <c r="C19" s="41"/>
      <c r="D19" s="41"/>
    </row>
    <row r="20" spans="1:4" s="22" customFormat="1" ht="15" customHeight="1">
      <c r="A20" s="6" t="s">
        <v>200</v>
      </c>
      <c r="B20" s="41"/>
      <c r="C20" s="41"/>
      <c r="D20" s="41">
        <f>SUM(B20:C20)</f>
        <v>0</v>
      </c>
    </row>
    <row r="21" spans="1:4" s="22" customFormat="1" ht="15" customHeight="1">
      <c r="A21" s="6" t="s">
        <v>121</v>
      </c>
      <c r="B21" s="41"/>
      <c r="C21" s="41"/>
      <c r="D21" s="41">
        <f>SUM(B21:C21)</f>
        <v>0</v>
      </c>
    </row>
    <row r="22" spans="1:4" s="22" customFormat="1" ht="15" customHeight="1">
      <c r="A22" s="37" t="s">
        <v>120</v>
      </c>
      <c r="B22" s="148">
        <f t="shared" ref="B22:D22" si="0">SUM(B20:B21)</f>
        <v>0</v>
      </c>
      <c r="C22" s="148">
        <f t="shared" si="0"/>
        <v>0</v>
      </c>
      <c r="D22" s="148">
        <f t="shared" si="0"/>
        <v>0</v>
      </c>
    </row>
    <row r="23" spans="1:4" s="22" customFormat="1" ht="15.75">
      <c r="A23" s="24"/>
    </row>
  </sheetData>
  <customSheetViews>
    <customSheetView guid="{7AE059DB-4A82-45F3-B3C8-A058B7BDCC5A}" showPageBreaks="1" fitToPage="1" showRuler="0">
      <selection activeCell="G25" sqref="G25"/>
      <pageMargins left="0.78740157480314965" right="0.78740157480314965" top="0.98425196850393704" bottom="0.98425196850393704" header="0.51181102362204722" footer="0.51181102362204722"/>
      <pageSetup paperSize="9"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5" sqref="A5"/>
      <pageMargins left="0.78740157480314965" right="0.78740157480314965" top="0.98425196850393704" bottom="0.98425196850393704" header="0.51181102362204722" footer="0.51181102362204722"/>
      <pageSetup paperSize="9" orientation="portrait" r:id="rId2"/>
      <headerFooter alignWithMargins="0">
        <oddHeader xml:space="preserve">&amp;LPeriodiseringsprosjektet - Mal for utarbeidelse av årsoppgjøret 2007
</oddHeader>
        <oddFooter>&amp;LDato: 14.12.2007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bruttobudsjetterte virksomheter i henhold til de statlige regnskapsstandardene (SRS)</oddHeader>
  </headerFooter>
  <ignoredErrors>
    <ignoredError sqref="D9" formula="1"/>
    <ignoredError sqref="D20:D2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30"/>
  <sheetViews>
    <sheetView zoomScaleNormal="100" workbookViewId="0">
      <selection activeCell="A20" sqref="A20"/>
    </sheetView>
  </sheetViews>
  <sheetFormatPr baseColWidth="10" defaultColWidth="11.42578125" defaultRowHeight="15" customHeight="1"/>
  <cols>
    <col min="1" max="1" width="57.85546875" style="22" bestFit="1" customWidth="1"/>
    <col min="2" max="8" width="15.7109375" style="22" customWidth="1"/>
    <col min="9" max="16384" width="11.42578125" style="22"/>
  </cols>
  <sheetData>
    <row r="1" spans="1:8" ht="15" customHeight="1">
      <c r="A1" s="109" t="s">
        <v>183</v>
      </c>
      <c r="B1" s="53"/>
      <c r="C1" s="53"/>
      <c r="D1" s="54"/>
      <c r="E1" s="55"/>
      <c r="F1" s="53"/>
      <c r="G1" s="53"/>
      <c r="H1" s="56"/>
    </row>
    <row r="3" spans="1:8" ht="47.25">
      <c r="A3" s="38"/>
      <c r="B3" s="142" t="s">
        <v>11</v>
      </c>
      <c r="C3" s="143" t="s">
        <v>182</v>
      </c>
      <c r="D3" s="143" t="s">
        <v>118</v>
      </c>
      <c r="E3" s="143" t="s">
        <v>104</v>
      </c>
      <c r="F3" s="143" t="s">
        <v>12</v>
      </c>
      <c r="G3" s="143" t="s">
        <v>13</v>
      </c>
      <c r="H3" s="144" t="s">
        <v>14</v>
      </c>
    </row>
    <row r="4" spans="1:8" ht="15" customHeight="1">
      <c r="A4" s="38"/>
      <c r="B4" s="38"/>
      <c r="C4" s="38"/>
      <c r="D4" s="38"/>
      <c r="E4" s="38"/>
      <c r="F4" s="38"/>
      <c r="G4" s="38"/>
      <c r="H4" s="38"/>
    </row>
    <row r="5" spans="1:8" ht="15" customHeight="1">
      <c r="A5" s="38" t="s">
        <v>373</v>
      </c>
      <c r="B5" s="57">
        <v>0</v>
      </c>
      <c r="C5" s="41">
        <v>0</v>
      </c>
      <c r="D5" s="41">
        <v>0</v>
      </c>
      <c r="E5" s="41">
        <v>0</v>
      </c>
      <c r="F5" s="41">
        <v>0</v>
      </c>
      <c r="G5" s="41">
        <v>0</v>
      </c>
      <c r="H5" s="44">
        <f t="shared" ref="H5:H14" si="0">SUM(B5:G5)</f>
        <v>0</v>
      </c>
    </row>
    <row r="6" spans="1:8" ht="15" customHeight="1">
      <c r="A6" s="38" t="s">
        <v>374</v>
      </c>
      <c r="B6" s="41">
        <v>0</v>
      </c>
      <c r="C6" s="58">
        <v>0</v>
      </c>
      <c r="D6" s="41">
        <v>0</v>
      </c>
      <c r="E6" s="41">
        <v>0</v>
      </c>
      <c r="F6" s="41">
        <v>0</v>
      </c>
      <c r="G6" s="41">
        <v>0</v>
      </c>
      <c r="H6" s="44">
        <f t="shared" si="0"/>
        <v>0</v>
      </c>
    </row>
    <row r="7" spans="1:8" ht="15" customHeight="1">
      <c r="A7" s="38" t="s">
        <v>375</v>
      </c>
      <c r="B7" s="41">
        <v>0</v>
      </c>
      <c r="C7" s="41">
        <v>0</v>
      </c>
      <c r="D7" s="41">
        <v>0</v>
      </c>
      <c r="E7" s="41">
        <v>0</v>
      </c>
      <c r="F7" s="41">
        <v>0</v>
      </c>
      <c r="G7" s="41">
        <v>0</v>
      </c>
      <c r="H7" s="44">
        <f t="shared" si="0"/>
        <v>0</v>
      </c>
    </row>
    <row r="8" spans="1:8" ht="15" customHeight="1">
      <c r="A8" s="117" t="s">
        <v>385</v>
      </c>
      <c r="B8" s="42">
        <v>0</v>
      </c>
      <c r="C8" s="42">
        <v>0</v>
      </c>
      <c r="D8" s="42">
        <v>0</v>
      </c>
      <c r="E8" s="42">
        <v>0</v>
      </c>
      <c r="F8" s="42">
        <v>0</v>
      </c>
      <c r="G8" s="42">
        <v>0</v>
      </c>
      <c r="H8" s="42">
        <f t="shared" si="0"/>
        <v>0</v>
      </c>
    </row>
    <row r="9" spans="1:8" ht="15" customHeight="1">
      <c r="A9" s="61" t="s">
        <v>377</v>
      </c>
      <c r="B9" s="44">
        <f t="shared" ref="B9:H9" si="1">SUM(B5:B8)</f>
        <v>0</v>
      </c>
      <c r="C9" s="44">
        <f t="shared" si="1"/>
        <v>0</v>
      </c>
      <c r="D9" s="44">
        <f t="shared" si="1"/>
        <v>0</v>
      </c>
      <c r="E9" s="44">
        <f t="shared" si="1"/>
        <v>0</v>
      </c>
      <c r="F9" s="44">
        <f t="shared" si="1"/>
        <v>0</v>
      </c>
      <c r="G9" s="44">
        <f t="shared" si="1"/>
        <v>0</v>
      </c>
      <c r="H9" s="44">
        <f t="shared" si="1"/>
        <v>0</v>
      </c>
    </row>
    <row r="10" spans="1:8" ht="15" customHeight="1">
      <c r="A10" s="38" t="s">
        <v>378</v>
      </c>
      <c r="B10" s="44">
        <v>0</v>
      </c>
      <c r="C10" s="44">
        <v>0</v>
      </c>
      <c r="D10" s="44">
        <v>0</v>
      </c>
      <c r="E10" s="44">
        <v>0</v>
      </c>
      <c r="F10" s="44">
        <v>0</v>
      </c>
      <c r="G10" s="44">
        <v>0</v>
      </c>
      <c r="H10" s="44">
        <f t="shared" si="0"/>
        <v>0</v>
      </c>
    </row>
    <row r="11" spans="1:8" ht="15" customHeight="1">
      <c r="A11" s="38" t="s">
        <v>379</v>
      </c>
      <c r="B11" s="41">
        <v>0</v>
      </c>
      <c r="C11" s="41">
        <v>0</v>
      </c>
      <c r="D11" s="41">
        <v>0</v>
      </c>
      <c r="E11" s="41">
        <v>0</v>
      </c>
      <c r="F11" s="41">
        <v>0</v>
      </c>
      <c r="G11" s="41">
        <v>0</v>
      </c>
      <c r="H11" s="44">
        <f t="shared" si="0"/>
        <v>0</v>
      </c>
    </row>
    <row r="12" spans="1:8" ht="15" customHeight="1">
      <c r="A12" s="38" t="s">
        <v>380</v>
      </c>
      <c r="B12" s="41">
        <v>0</v>
      </c>
      <c r="C12" s="41">
        <v>0</v>
      </c>
      <c r="D12" s="41">
        <v>0</v>
      </c>
      <c r="E12" s="41">
        <v>0</v>
      </c>
      <c r="F12" s="41">
        <v>0</v>
      </c>
      <c r="G12" s="57">
        <v>0</v>
      </c>
      <c r="H12" s="44">
        <f t="shared" si="0"/>
        <v>0</v>
      </c>
    </row>
    <row r="13" spans="1:8" ht="15" customHeight="1">
      <c r="A13" s="38" t="s">
        <v>381</v>
      </c>
      <c r="B13" s="41">
        <v>0</v>
      </c>
      <c r="C13" s="41">
        <v>0</v>
      </c>
      <c r="D13" s="41">
        <v>0</v>
      </c>
      <c r="E13" s="41">
        <v>0</v>
      </c>
      <c r="F13" s="41">
        <v>0</v>
      </c>
      <c r="G13" s="57">
        <v>0</v>
      </c>
      <c r="H13" s="44">
        <f t="shared" si="0"/>
        <v>0</v>
      </c>
    </row>
    <row r="14" spans="1:8" ht="15" customHeight="1">
      <c r="A14" s="38" t="s">
        <v>382</v>
      </c>
      <c r="B14" s="42">
        <v>0</v>
      </c>
      <c r="C14" s="42">
        <v>0</v>
      </c>
      <c r="D14" s="42">
        <v>0</v>
      </c>
      <c r="E14" s="42">
        <v>0</v>
      </c>
      <c r="F14" s="42">
        <v>0</v>
      </c>
      <c r="G14" s="42">
        <v>0</v>
      </c>
      <c r="H14" s="43">
        <f t="shared" si="0"/>
        <v>0</v>
      </c>
    </row>
    <row r="15" spans="1:8" s="6" customFormat="1" ht="15" customHeight="1">
      <c r="A15" s="131" t="s">
        <v>383</v>
      </c>
      <c r="B15" s="46">
        <f t="shared" ref="B15:H15" si="2">B9-B10-B11-B12-B13-B14</f>
        <v>0</v>
      </c>
      <c r="C15" s="46">
        <f t="shared" si="2"/>
        <v>0</v>
      </c>
      <c r="D15" s="46">
        <f>D9-D10-D11-D12-D13-D14</f>
        <v>0</v>
      </c>
      <c r="E15" s="46">
        <f>E9-E10-E11-E12-E13-E14</f>
        <v>0</v>
      </c>
      <c r="F15" s="46">
        <f>F9-F10-F11-F12-F13-F14</f>
        <v>0</v>
      </c>
      <c r="G15" s="46">
        <f>G9-G10-G11-G12-G13-G14</f>
        <v>0</v>
      </c>
      <c r="H15" s="46">
        <f t="shared" si="2"/>
        <v>0</v>
      </c>
    </row>
    <row r="16" spans="1:8" ht="15" customHeight="1">
      <c r="A16" s="38"/>
      <c r="B16" s="38"/>
      <c r="C16" s="38"/>
      <c r="D16" s="38"/>
      <c r="F16" s="38"/>
      <c r="G16" s="38"/>
    </row>
    <row r="17" spans="1:8" ht="47.25">
      <c r="A17" s="38" t="s">
        <v>119</v>
      </c>
      <c r="B17" s="48" t="s">
        <v>15</v>
      </c>
      <c r="C17" s="48" t="s">
        <v>16</v>
      </c>
      <c r="D17" s="59" t="s">
        <v>17</v>
      </c>
      <c r="E17" s="59" t="s">
        <v>17</v>
      </c>
      <c r="F17" s="48" t="s">
        <v>15</v>
      </c>
      <c r="G17" s="48" t="s">
        <v>9</v>
      </c>
      <c r="H17" s="52"/>
    </row>
    <row r="19" spans="1:8" ht="15" customHeight="1">
      <c r="A19" s="60" t="s">
        <v>386</v>
      </c>
      <c r="B19" s="41"/>
      <c r="C19" s="41"/>
      <c r="D19" s="41"/>
      <c r="E19" s="41"/>
      <c r="F19" s="41"/>
      <c r="G19" s="41"/>
      <c r="H19" s="41"/>
    </row>
    <row r="20" spans="1:8" ht="15" customHeight="1">
      <c r="A20" s="6" t="s">
        <v>200</v>
      </c>
      <c r="B20" s="41"/>
      <c r="C20" s="41"/>
      <c r="D20" s="41"/>
      <c r="E20" s="41"/>
      <c r="F20" s="41"/>
      <c r="G20" s="41"/>
      <c r="H20" s="41">
        <f>SUM(B20:G20)</f>
        <v>0</v>
      </c>
    </row>
    <row r="21" spans="1:8" ht="15" customHeight="1">
      <c r="A21" s="6" t="s">
        <v>121</v>
      </c>
      <c r="B21" s="41"/>
      <c r="C21" s="41"/>
      <c r="D21" s="41"/>
      <c r="E21" s="41"/>
      <c r="F21" s="41"/>
      <c r="G21" s="41"/>
      <c r="H21" s="41">
        <f>SUM(B21:G21)</f>
        <v>0</v>
      </c>
    </row>
    <row r="22" spans="1:8" ht="15" customHeight="1">
      <c r="A22" s="37" t="s">
        <v>120</v>
      </c>
      <c r="B22" s="148">
        <f t="shared" ref="B22:H22" si="3">SUM(B20:B21)</f>
        <v>0</v>
      </c>
      <c r="C22" s="148">
        <f t="shared" si="3"/>
        <v>0</v>
      </c>
      <c r="D22" s="148">
        <f t="shared" si="3"/>
        <v>0</v>
      </c>
      <c r="E22" s="148">
        <f t="shared" si="3"/>
        <v>0</v>
      </c>
      <c r="F22" s="148">
        <f t="shared" si="3"/>
        <v>0</v>
      </c>
      <c r="G22" s="148">
        <f t="shared" si="3"/>
        <v>0</v>
      </c>
      <c r="H22" s="148">
        <f t="shared" si="3"/>
        <v>0</v>
      </c>
    </row>
    <row r="23" spans="1:8" ht="15" customHeight="1">
      <c r="A23" s="6"/>
      <c r="B23" s="6"/>
      <c r="C23" s="6"/>
    </row>
    <row r="24" spans="1:8" ht="15" customHeight="1">
      <c r="A24" s="6"/>
      <c r="B24" s="6"/>
      <c r="C24" s="6"/>
    </row>
    <row r="25" spans="1:8" ht="15" customHeight="1">
      <c r="A25" s="6"/>
      <c r="B25" s="6"/>
      <c r="C25" s="6"/>
    </row>
    <row r="26" spans="1:8" ht="15" customHeight="1">
      <c r="A26" s="6"/>
      <c r="B26" s="6"/>
      <c r="C26" s="6"/>
    </row>
    <row r="28" spans="1:8" ht="15" customHeight="1">
      <c r="A28" s="6"/>
    </row>
    <row r="29" spans="1:8" ht="15" customHeight="1">
      <c r="A29" s="6"/>
    </row>
    <row r="30" spans="1:8" ht="15" customHeight="1">
      <c r="A30" s="6"/>
    </row>
  </sheetData>
  <customSheetViews>
    <customSheetView guid="{7AE059DB-4A82-45F3-B3C8-A058B7BDCC5A}" showPageBreaks="1" fitToPage="1" showRuler="0">
      <selection activeCell="G25" sqref="G25"/>
      <pageMargins left="0.78740157480314965" right="0.78740157480314965" top="0.98425196850393704" bottom="0.98425196850393704" header="0.51181102362204722" footer="0.51181102362204722"/>
      <pageSetup paperSize="9" scale="63"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5" sqref="A5"/>
      <pageMargins left="0.78740157480314965" right="0.78740157480314965" top="0.98425196850393704" bottom="0.98425196850393704" header="0.51181102362204722" footer="0.51181102362204722"/>
      <pageSetup paperSize="9" scale="63" orientation="portrait" r:id="rId2"/>
      <headerFooter alignWithMargins="0">
        <oddHeader xml:space="preserve">&amp;LPeriodiseringsprosjektet - Mal for utarbeidelse av årsoppgjøret 2007
</oddHeader>
        <oddFooter>&amp;LDato: 14.12.2007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65" orientation="portrait" r:id="rId3"/>
  <headerFooter scaleWithDoc="0">
    <oddHeader>&amp;LVirksomhetsregnskap for bruttobudsjetterte virksomheter i henhold til de statlige regnskapsstandardene (SRS)</oddHeader>
  </headerFooter>
  <ignoredErrors>
    <ignoredError sqref="H9" formula="1"/>
    <ignoredError sqref="H8 H20:H21"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9"/>
  <sheetViews>
    <sheetView zoomScaleNormal="100" workbookViewId="0">
      <selection activeCell="B3" sqref="B3"/>
    </sheetView>
  </sheetViews>
  <sheetFormatPr baseColWidth="10" defaultColWidth="11.42578125" defaultRowHeight="15" customHeight="1"/>
  <cols>
    <col min="1" max="1" width="45.7109375" style="316" customWidth="1"/>
    <col min="2" max="2" width="15.7109375" style="316" customWidth="1"/>
    <col min="3" max="3" width="14.28515625" style="316" customWidth="1"/>
    <col min="4" max="7" width="15.7109375" style="316" customWidth="1"/>
    <col min="8" max="15" width="20.7109375" style="316" customWidth="1"/>
    <col min="16" max="16" width="22" style="316" customWidth="1"/>
    <col min="17" max="16384" width="11.42578125" style="316"/>
  </cols>
  <sheetData>
    <row r="1" spans="1:8" ht="15" customHeight="1">
      <c r="A1" s="109" t="s">
        <v>181</v>
      </c>
      <c r="B1" s="231"/>
      <c r="C1" s="231"/>
      <c r="D1" s="231"/>
      <c r="E1" s="231"/>
      <c r="F1" s="113"/>
      <c r="G1" s="113"/>
      <c r="H1" s="113"/>
    </row>
    <row r="3" spans="1:8" s="22" customFormat="1" ht="15" customHeight="1">
      <c r="B3" s="232">
        <f>Resultatregnskap!C3</f>
        <v>44681</v>
      </c>
      <c r="C3" s="232"/>
      <c r="D3" s="232">
        <f>Resultatregnskap!D3</f>
        <v>44316</v>
      </c>
      <c r="E3" s="232">
        <f>Resultatregnskap!E3</f>
        <v>44561</v>
      </c>
    </row>
    <row r="4" spans="1:8" s="22" customFormat="1" ht="15" customHeight="1">
      <c r="A4" s="6"/>
      <c r="B4" s="315"/>
      <c r="C4" s="315"/>
      <c r="D4" s="315"/>
      <c r="E4" s="315"/>
    </row>
    <row r="5" spans="1:8" s="22" customFormat="1" ht="15" customHeight="1">
      <c r="A5" s="6" t="s">
        <v>88</v>
      </c>
      <c r="B5" s="234">
        <v>0</v>
      </c>
      <c r="C5" s="234"/>
      <c r="D5" s="234">
        <v>0</v>
      </c>
      <c r="E5" s="234">
        <v>0</v>
      </c>
    </row>
    <row r="6" spans="1:8" s="22" customFormat="1" ht="15" customHeight="1">
      <c r="A6" s="6" t="s">
        <v>89</v>
      </c>
      <c r="B6" s="234">
        <v>0</v>
      </c>
      <c r="C6" s="234"/>
      <c r="D6" s="234">
        <v>0</v>
      </c>
      <c r="E6" s="234">
        <v>0</v>
      </c>
    </row>
    <row r="7" spans="1:8" s="22" customFormat="1" ht="15" customHeight="1">
      <c r="A7" s="6" t="s">
        <v>90</v>
      </c>
      <c r="B7" s="234">
        <v>0</v>
      </c>
      <c r="C7" s="234"/>
      <c r="D7" s="234">
        <v>0</v>
      </c>
      <c r="E7" s="234">
        <v>0</v>
      </c>
    </row>
    <row r="8" spans="1:8" s="22" customFormat="1" ht="15" customHeight="1">
      <c r="A8" s="6" t="s">
        <v>91</v>
      </c>
      <c r="B8" s="234">
        <v>0</v>
      </c>
      <c r="C8" s="234"/>
      <c r="D8" s="234">
        <v>0</v>
      </c>
      <c r="E8" s="234">
        <v>0</v>
      </c>
    </row>
    <row r="9" spans="1:8" s="22" customFormat="1" ht="15" customHeight="1">
      <c r="A9" s="6" t="s">
        <v>94</v>
      </c>
      <c r="B9" s="234">
        <v>0</v>
      </c>
      <c r="C9" s="234"/>
      <c r="D9" s="234">
        <v>0</v>
      </c>
      <c r="E9" s="234">
        <v>0</v>
      </c>
    </row>
    <row r="10" spans="1:8" s="22" customFormat="1" ht="15" customHeight="1">
      <c r="A10" s="6" t="s">
        <v>93</v>
      </c>
      <c r="B10" s="234">
        <v>0</v>
      </c>
      <c r="C10" s="234"/>
      <c r="D10" s="234">
        <v>0</v>
      </c>
      <c r="E10" s="234">
        <v>0</v>
      </c>
    </row>
    <row r="11" spans="1:8" s="22" customFormat="1" ht="15" customHeight="1">
      <c r="A11" s="6" t="s">
        <v>92</v>
      </c>
      <c r="B11" s="234">
        <v>0</v>
      </c>
      <c r="C11" s="234"/>
      <c r="D11" s="234">
        <v>0</v>
      </c>
      <c r="E11" s="234">
        <v>0</v>
      </c>
    </row>
    <row r="12" spans="1:8" s="22" customFormat="1" ht="15" customHeight="1">
      <c r="A12" s="6" t="s">
        <v>324</v>
      </c>
      <c r="B12" s="234">
        <v>0</v>
      </c>
      <c r="C12" s="234"/>
      <c r="D12" s="234">
        <v>0</v>
      </c>
      <c r="E12" s="234">
        <v>0</v>
      </c>
      <c r="F12" s="460"/>
    </row>
    <row r="13" spans="1:8" s="22" customFormat="1" ht="15" customHeight="1">
      <c r="A13" s="6" t="s">
        <v>325</v>
      </c>
      <c r="B13" s="234">
        <v>0</v>
      </c>
      <c r="C13" s="234"/>
      <c r="D13" s="234">
        <v>0</v>
      </c>
      <c r="E13" s="234">
        <v>0</v>
      </c>
    </row>
    <row r="14" spans="1:8" s="22" customFormat="1" ht="15" customHeight="1">
      <c r="A14" s="6" t="s">
        <v>95</v>
      </c>
      <c r="B14" s="234">
        <v>0</v>
      </c>
      <c r="C14" s="234"/>
      <c r="D14" s="234">
        <v>0</v>
      </c>
      <c r="E14" s="234">
        <v>0</v>
      </c>
    </row>
    <row r="15" spans="1:8" s="22" customFormat="1" ht="15" customHeight="1">
      <c r="A15" s="6" t="s">
        <v>186</v>
      </c>
      <c r="B15" s="234">
        <v>0</v>
      </c>
      <c r="C15" s="234"/>
      <c r="D15" s="234">
        <v>0</v>
      </c>
      <c r="E15" s="234">
        <v>0</v>
      </c>
    </row>
    <row r="16" spans="1:8" s="22" customFormat="1" ht="15" customHeight="1">
      <c r="A16" s="6" t="s">
        <v>216</v>
      </c>
      <c r="B16" s="234">
        <v>0</v>
      </c>
      <c r="C16" s="234"/>
      <c r="D16" s="234">
        <v>0</v>
      </c>
      <c r="E16" s="234">
        <v>0</v>
      </c>
    </row>
    <row r="17" spans="1:8" s="6" customFormat="1" ht="15" customHeight="1">
      <c r="A17" s="27" t="s">
        <v>96</v>
      </c>
      <c r="B17" s="235">
        <f>SUM(B5:B16)</f>
        <v>0</v>
      </c>
      <c r="C17" s="235"/>
      <c r="D17" s="235">
        <f t="shared" ref="D17:E17" si="0">SUM(D5:D16)</f>
        <v>0</v>
      </c>
      <c r="E17" s="235">
        <f t="shared" si="0"/>
        <v>0</v>
      </c>
    </row>
    <row r="18" spans="1:8" ht="15" customHeight="1">
      <c r="A18" s="226"/>
      <c r="B18" s="226"/>
      <c r="C18" s="226"/>
      <c r="D18" s="226"/>
      <c r="E18" s="226"/>
      <c r="F18" s="226"/>
      <c r="G18" s="226"/>
    </row>
    <row r="20" spans="1:8" ht="15" customHeight="1">
      <c r="A20" s="436" t="s">
        <v>353</v>
      </c>
      <c r="B20" s="437"/>
      <c r="C20" s="438"/>
      <c r="D20" s="437"/>
      <c r="E20" s="437"/>
      <c r="F20" s="437"/>
      <c r="G20" s="6"/>
    </row>
    <row r="21" spans="1:8" ht="15" customHeight="1">
      <c r="A21" s="439" t="s">
        <v>354</v>
      </c>
      <c r="B21" s="465" t="s">
        <v>355</v>
      </c>
      <c r="C21" s="466"/>
      <c r="D21" s="466"/>
      <c r="E21" s="466"/>
      <c r="F21" s="467"/>
      <c r="G21" s="326"/>
    </row>
    <row r="22" spans="1:8" ht="75.75" customHeight="1">
      <c r="A22" s="440"/>
      <c r="B22" s="441" t="s">
        <v>189</v>
      </c>
      <c r="C22" s="442" t="s">
        <v>162</v>
      </c>
      <c r="D22" s="442" t="s">
        <v>118</v>
      </c>
      <c r="E22" s="441" t="s">
        <v>41</v>
      </c>
      <c r="F22" s="442" t="s">
        <v>356</v>
      </c>
      <c r="G22" s="443" t="s">
        <v>14</v>
      </c>
    </row>
    <row r="23" spans="1:8" ht="15" customHeight="1">
      <c r="A23" s="440" t="s">
        <v>357</v>
      </c>
      <c r="B23" s="440"/>
      <c r="C23" s="326"/>
      <c r="D23" s="326"/>
      <c r="E23" s="326"/>
      <c r="F23" s="326"/>
      <c r="G23" s="440">
        <f>SUM(B23:F23)</f>
        <v>0</v>
      </c>
    </row>
    <row r="24" spans="1:8" ht="15" customHeight="1">
      <c r="A24" s="440" t="s">
        <v>358</v>
      </c>
      <c r="B24" s="440"/>
      <c r="C24" s="326"/>
      <c r="D24" s="326"/>
      <c r="E24" s="326"/>
      <c r="F24" s="326"/>
      <c r="G24" s="440">
        <f t="shared" ref="G24:G25" si="1">SUM(B24:F24)</f>
        <v>0</v>
      </c>
    </row>
    <row r="25" spans="1:8" ht="15" customHeight="1">
      <c r="A25" s="440" t="s">
        <v>359</v>
      </c>
      <c r="B25" s="439"/>
      <c r="C25" s="326"/>
      <c r="D25" s="326"/>
      <c r="E25" s="326"/>
      <c r="F25" s="326"/>
      <c r="G25" s="440">
        <f t="shared" si="1"/>
        <v>0</v>
      </c>
    </row>
    <row r="26" spans="1:8" ht="15" customHeight="1">
      <c r="A26" s="444" t="s">
        <v>360</v>
      </c>
      <c r="B26" s="440">
        <v>0</v>
      </c>
      <c r="C26" s="440">
        <v>0</v>
      </c>
      <c r="D26" s="440">
        <v>0</v>
      </c>
      <c r="E26" s="440">
        <v>0</v>
      </c>
      <c r="F26" s="440">
        <v>0</v>
      </c>
      <c r="G26" s="440">
        <f>SUM(G23:G25)</f>
        <v>0</v>
      </c>
    </row>
    <row r="31" spans="1:8" ht="15" customHeight="1">
      <c r="A31" s="445" t="s">
        <v>363</v>
      </c>
      <c r="B31" s="446"/>
      <c r="C31" s="446"/>
      <c r="D31" s="446"/>
      <c r="E31" s="446"/>
      <c r="F31" s="446"/>
      <c r="G31" s="446"/>
      <c r="H31" s="446"/>
    </row>
    <row r="32" spans="1:8" ht="15" customHeight="1">
      <c r="A32" s="446"/>
      <c r="B32" s="446"/>
      <c r="C32" s="446"/>
      <c r="D32" s="446"/>
      <c r="E32" s="446"/>
      <c r="F32" s="446"/>
      <c r="G32" s="446"/>
      <c r="H32" s="446"/>
    </row>
    <row r="33" spans="1:8" ht="15" customHeight="1">
      <c r="A33" s="447" t="s">
        <v>353</v>
      </c>
      <c r="B33" s="448"/>
      <c r="C33" s="449"/>
      <c r="D33" s="448"/>
      <c r="E33" s="448"/>
      <c r="F33" s="448"/>
      <c r="G33" s="450"/>
      <c r="H33" s="450"/>
    </row>
    <row r="34" spans="1:8" ht="15" customHeight="1">
      <c r="A34" s="451" t="s">
        <v>354</v>
      </c>
      <c r="B34" s="468" t="s">
        <v>355</v>
      </c>
      <c r="C34" s="469"/>
      <c r="D34" s="469"/>
      <c r="E34" s="469"/>
      <c r="F34" s="470"/>
      <c r="G34" s="452"/>
      <c r="H34" s="446"/>
    </row>
    <row r="35" spans="1:8" ht="70.5" customHeight="1">
      <c r="A35" s="453"/>
      <c r="B35" s="453" t="s">
        <v>189</v>
      </c>
      <c r="C35" s="454" t="s">
        <v>162</v>
      </c>
      <c r="D35" s="454" t="s">
        <v>118</v>
      </c>
      <c r="E35" s="453" t="s">
        <v>41</v>
      </c>
      <c r="F35" s="454" t="s">
        <v>356</v>
      </c>
      <c r="G35" s="455" t="s">
        <v>14</v>
      </c>
      <c r="H35" s="456"/>
    </row>
    <row r="36" spans="1:8" ht="15" customHeight="1">
      <c r="A36" s="457" t="s">
        <v>357</v>
      </c>
      <c r="B36" s="457"/>
      <c r="C36" s="452"/>
      <c r="D36" s="452"/>
      <c r="E36" s="457">
        <v>100000</v>
      </c>
      <c r="F36" s="452"/>
      <c r="G36" s="457">
        <f>SUM(B36:F36)</f>
        <v>100000</v>
      </c>
      <c r="H36" s="446"/>
    </row>
    <row r="37" spans="1:8" ht="15" customHeight="1">
      <c r="A37" s="457" t="s">
        <v>358</v>
      </c>
      <c r="B37" s="457"/>
      <c r="C37" s="457">
        <v>400000</v>
      </c>
      <c r="D37" s="452"/>
      <c r="E37" s="452"/>
      <c r="F37" s="452"/>
      <c r="G37" s="457">
        <f t="shared" ref="G37:G38" si="2">SUM(B37:F37)</f>
        <v>400000</v>
      </c>
      <c r="H37" s="446"/>
    </row>
    <row r="38" spans="1:8" ht="15" customHeight="1">
      <c r="A38" s="457" t="s">
        <v>359</v>
      </c>
      <c r="B38" s="451"/>
      <c r="C38" s="452"/>
      <c r="D38" s="452"/>
      <c r="E38" s="452"/>
      <c r="F38" s="452"/>
      <c r="G38" s="457">
        <f t="shared" si="2"/>
        <v>0</v>
      </c>
      <c r="H38" s="446"/>
    </row>
    <row r="39" spans="1:8" ht="15" customHeight="1">
      <c r="A39" s="453" t="s">
        <v>360</v>
      </c>
      <c r="B39" s="457">
        <f>SUM(B36:B38)</f>
        <v>0</v>
      </c>
      <c r="C39" s="457">
        <f t="shared" ref="C39:G39" si="3">SUM(C36:C38)</f>
        <v>400000</v>
      </c>
      <c r="D39" s="457">
        <f t="shared" si="3"/>
        <v>0</v>
      </c>
      <c r="E39" s="457">
        <f t="shared" si="3"/>
        <v>100000</v>
      </c>
      <c r="F39" s="457">
        <f t="shared" si="3"/>
        <v>0</v>
      </c>
      <c r="G39" s="457">
        <f t="shared" si="3"/>
        <v>500000</v>
      </c>
      <c r="H39" s="446"/>
    </row>
  </sheetData>
  <customSheetViews>
    <customSheetView guid="{7AE059DB-4A82-45F3-B3C8-A058B7BDCC5A}" showPageBreaks="1" fitToPage="1" showRuler="0">
      <selection activeCell="G25" sqref="G25"/>
      <pageMargins left="0.78740157480314965" right="0.78740157480314965" top="0.98425196850393704" bottom="0.98425196850393704" header="0.51181102362204722" footer="0.51181102362204722"/>
      <pageSetup paperSize="9"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5" sqref="A5"/>
      <pageMargins left="0.78740157480314965" right="0.78740157480314965" top="0.98425196850393704" bottom="0.98425196850393704" header="0.51181102362204722" footer="0.51181102362204722"/>
      <pageSetup paperSize="9" orientation="portrait" r:id="rId2"/>
      <headerFooter alignWithMargins="0">
        <oddHeader xml:space="preserve">&amp;LPeriodiseringsprosjektet - Mal for utarbeidelse av årsoppgjøret 2007
</oddHeader>
        <oddFooter>&amp;LDato: 14.12.2007
Versjon: 1</oddFooter>
      </headerFooter>
    </customSheetView>
  </customSheetViews>
  <mergeCells count="2">
    <mergeCell ref="B21:F21"/>
    <mergeCell ref="B34:F34"/>
  </mergeCells>
  <phoneticPr fontId="14" type="noConversion"/>
  <pageMargins left="0.23622047244094491" right="0.23622047244094491" top="0.70866141732283472" bottom="0.47244094488188981" header="0.23622047244094491" footer="0.31496062992125984"/>
  <pageSetup paperSize="9" scale="55" fitToWidth="2" orientation="portrait" r:id="rId3"/>
  <headerFooter scaleWithDoc="0">
    <oddHeader>&amp;LVirksomhetsregnskap for bruttobudsjetterte virksomheter i henhold til de statlige regnskapsstandardene (SRS)</oddHeader>
  </headerFooter>
  <colBreaks count="1" manualBreakCount="1">
    <brk id="7" max="1048575" man="1"/>
  </colBreaks>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30"/>
  <sheetViews>
    <sheetView zoomScaleNormal="100" workbookViewId="0">
      <selection activeCell="B3" sqref="B3"/>
    </sheetView>
  </sheetViews>
  <sheetFormatPr baseColWidth="10" defaultColWidth="11.42578125" defaultRowHeight="15" customHeight="1"/>
  <cols>
    <col min="1" max="1" width="45.7109375" style="6" customWidth="1"/>
    <col min="2" max="2" width="15.7109375" style="6" customWidth="1"/>
    <col min="3" max="3" width="5.7109375" style="6" customWidth="1"/>
    <col min="4" max="5" width="15.7109375" style="6" customWidth="1"/>
    <col min="6" max="16384" width="11.42578125" style="6"/>
  </cols>
  <sheetData>
    <row r="1" spans="1:5" ht="15" customHeight="1">
      <c r="A1" s="120" t="s">
        <v>112</v>
      </c>
      <c r="B1" s="55"/>
      <c r="C1" s="55"/>
      <c r="D1" s="56"/>
      <c r="E1" s="56"/>
    </row>
    <row r="3" spans="1:5" s="22" customFormat="1" ht="15" customHeight="1">
      <c r="A3" s="15"/>
      <c r="B3" s="232">
        <f>Resultatregnskap!C3</f>
        <v>44681</v>
      </c>
      <c r="C3" s="232"/>
      <c r="D3" s="232">
        <f>Resultatregnskap!D3</f>
        <v>44316</v>
      </c>
      <c r="E3" s="232">
        <f>Resultatregnskap!E3</f>
        <v>44561</v>
      </c>
    </row>
    <row r="4" spans="1:5" ht="15" customHeight="1">
      <c r="A4" s="118" t="s">
        <v>32</v>
      </c>
      <c r="B4" s="21"/>
      <c r="C4" s="21"/>
      <c r="D4" s="21"/>
      <c r="E4" s="21"/>
    </row>
    <row r="5" spans="1:5" ht="15" customHeight="1">
      <c r="A5" s="90" t="s">
        <v>97</v>
      </c>
      <c r="B5" s="21">
        <v>0</v>
      </c>
      <c r="C5" s="21"/>
      <c r="D5" s="21">
        <v>0</v>
      </c>
      <c r="E5" s="21">
        <v>0</v>
      </c>
    </row>
    <row r="6" spans="1:5" ht="15" customHeight="1">
      <c r="A6" s="90" t="s">
        <v>187</v>
      </c>
      <c r="B6" s="21">
        <v>0</v>
      </c>
      <c r="C6" s="21"/>
      <c r="D6" s="21">
        <v>0</v>
      </c>
      <c r="E6" s="21">
        <v>0</v>
      </c>
    </row>
    <row r="7" spans="1:5" ht="15" customHeight="1">
      <c r="A7" s="6" t="s">
        <v>185</v>
      </c>
      <c r="B7" s="21">
        <v>0</v>
      </c>
      <c r="C7" s="21"/>
      <c r="D7" s="21">
        <v>0</v>
      </c>
      <c r="E7" s="21">
        <v>0</v>
      </c>
    </row>
    <row r="8" spans="1:5" ht="15" customHeight="1">
      <c r="A8" s="52" t="s">
        <v>98</v>
      </c>
      <c r="B8" s="21">
        <v>0</v>
      </c>
      <c r="C8" s="21"/>
      <c r="D8" s="21">
        <v>0</v>
      </c>
      <c r="E8" s="21">
        <v>0</v>
      </c>
    </row>
    <row r="9" spans="1:5" ht="15" customHeight="1">
      <c r="A9" s="91" t="s">
        <v>99</v>
      </c>
      <c r="B9" s="227">
        <f>SUM(B5:B8)</f>
        <v>0</v>
      </c>
      <c r="C9" s="227"/>
      <c r="D9" s="227">
        <f>SUM(D5:D8)</f>
        <v>0</v>
      </c>
      <c r="E9" s="227">
        <f>SUM(E5:E8)</f>
        <v>0</v>
      </c>
    </row>
    <row r="10" spans="1:5" ht="15" customHeight="1">
      <c r="A10" s="51"/>
      <c r="B10" s="23"/>
      <c r="C10" s="23"/>
      <c r="D10" s="23"/>
      <c r="E10" s="23"/>
    </row>
    <row r="11" spans="1:5" ht="15" customHeight="1">
      <c r="A11" s="119" t="s">
        <v>33</v>
      </c>
      <c r="B11" s="21"/>
      <c r="C11" s="21"/>
      <c r="D11" s="21"/>
      <c r="E11" s="21"/>
    </row>
    <row r="12" spans="1:5" ht="15" customHeight="1">
      <c r="A12" s="52" t="s">
        <v>100</v>
      </c>
      <c r="B12" s="21">
        <v>0</v>
      </c>
      <c r="C12" s="21"/>
      <c r="D12" s="21">
        <v>0</v>
      </c>
      <c r="E12" s="21">
        <v>0</v>
      </c>
    </row>
    <row r="13" spans="1:5" ht="15" customHeight="1">
      <c r="A13" s="52" t="s">
        <v>101</v>
      </c>
      <c r="B13" s="21">
        <v>0</v>
      </c>
      <c r="C13" s="21"/>
      <c r="D13" s="21">
        <v>0</v>
      </c>
      <c r="E13" s="21">
        <v>0</v>
      </c>
    </row>
    <row r="14" spans="1:5" ht="15" customHeight="1">
      <c r="A14" s="52" t="s">
        <v>188</v>
      </c>
      <c r="B14" s="21">
        <v>0</v>
      </c>
      <c r="C14" s="21"/>
      <c r="D14" s="21">
        <v>0</v>
      </c>
      <c r="E14" s="21">
        <v>0</v>
      </c>
    </row>
    <row r="15" spans="1:5" ht="15" customHeight="1">
      <c r="A15" s="52" t="s">
        <v>102</v>
      </c>
      <c r="B15" s="21">
        <v>0</v>
      </c>
      <c r="C15" s="21"/>
      <c r="D15" s="21">
        <v>0</v>
      </c>
      <c r="E15" s="21">
        <v>0</v>
      </c>
    </row>
    <row r="16" spans="1:5" ht="15" customHeight="1">
      <c r="A16" s="75" t="s">
        <v>103</v>
      </c>
      <c r="B16" s="227">
        <f>SUM(B12:B15)</f>
        <v>0</v>
      </c>
      <c r="C16" s="227"/>
      <c r="D16" s="227">
        <f>SUM(D12:D15)</f>
        <v>0</v>
      </c>
      <c r="E16" s="227">
        <f>SUM(E12:E15)</f>
        <v>0</v>
      </c>
    </row>
    <row r="17" spans="1:7" ht="15" customHeight="1">
      <c r="A17" s="29"/>
      <c r="B17" s="23"/>
      <c r="C17" s="23"/>
      <c r="D17" s="23"/>
      <c r="E17" s="23"/>
    </row>
    <row r="18" spans="1:7" s="22" customFormat="1" ht="15" customHeight="1">
      <c r="A18" s="149"/>
      <c r="B18" s="149"/>
      <c r="C18" s="149"/>
      <c r="D18" s="149"/>
      <c r="E18" s="149"/>
      <c r="F18" s="149"/>
    </row>
    <row r="19" spans="1:7" s="22" customFormat="1">
      <c r="A19" s="149"/>
      <c r="B19" s="154"/>
      <c r="C19" s="154"/>
      <c r="D19" s="155"/>
      <c r="E19" s="155"/>
      <c r="F19" s="149"/>
    </row>
    <row r="20" spans="1:7" ht="15" customHeight="1">
      <c r="A20" s="25"/>
      <c r="B20" s="23"/>
      <c r="C20" s="23"/>
      <c r="D20" s="23"/>
      <c r="E20" s="23"/>
      <c r="F20" s="25"/>
    </row>
    <row r="21" spans="1:7" ht="15" customHeight="1">
      <c r="A21" s="392"/>
      <c r="B21" s="23"/>
      <c r="C21" s="23"/>
      <c r="D21" s="23"/>
      <c r="E21" s="23"/>
      <c r="F21" s="25"/>
    </row>
    <row r="22" spans="1:7" s="89" customFormat="1" ht="15.75">
      <c r="A22" s="150"/>
      <c r="B22" s="23"/>
      <c r="C22" s="23"/>
      <c r="D22" s="23"/>
      <c r="E22" s="23"/>
      <c r="F22" s="150"/>
    </row>
    <row r="23" spans="1:7" ht="15" customHeight="1">
      <c r="A23" s="25"/>
      <c r="B23" s="25"/>
      <c r="C23" s="25"/>
      <c r="D23" s="25"/>
      <c r="E23" s="25"/>
      <c r="F23" s="25"/>
    </row>
    <row r="24" spans="1:7" ht="15" customHeight="1">
      <c r="A24" s="25"/>
      <c r="B24" s="25"/>
      <c r="C24" s="25"/>
      <c r="D24" s="153"/>
      <c r="E24" s="153"/>
      <c r="F24" s="151"/>
      <c r="G24" s="93"/>
    </row>
    <row r="25" spans="1:7" ht="15" customHeight="1">
      <c r="A25" s="25"/>
      <c r="B25" s="25"/>
      <c r="C25" s="25"/>
      <c r="D25" s="23"/>
      <c r="E25" s="23"/>
      <c r="F25" s="25"/>
    </row>
    <row r="26" spans="1:7" ht="15" customHeight="1">
      <c r="A26" s="25"/>
      <c r="B26" s="25"/>
      <c r="C26" s="25"/>
      <c r="D26" s="152"/>
      <c r="E26" s="152"/>
      <c r="F26" s="25"/>
    </row>
    <row r="27" spans="1:7" ht="15" customHeight="1">
      <c r="A27" s="25"/>
      <c r="B27" s="25"/>
      <c r="C27" s="25"/>
      <c r="D27" s="153"/>
      <c r="E27" s="153"/>
      <c r="F27" s="25"/>
    </row>
    <row r="28" spans="1:7" ht="15.75">
      <c r="A28" s="25"/>
      <c r="B28" s="25"/>
      <c r="C28" s="25"/>
      <c r="D28" s="23"/>
      <c r="E28" s="23"/>
      <c r="F28" s="25"/>
    </row>
    <row r="29" spans="1:7" ht="15" customHeight="1">
      <c r="A29" s="19"/>
      <c r="B29" s="25"/>
      <c r="C29" s="25"/>
      <c r="D29" s="25"/>
      <c r="E29" s="25"/>
      <c r="F29" s="25"/>
    </row>
    <row r="30" spans="1:7" ht="15" customHeight="1">
      <c r="A30" s="19"/>
      <c r="B30" s="25"/>
      <c r="C30" s="25"/>
      <c r="D30" s="25"/>
      <c r="E30" s="25"/>
      <c r="F30" s="25"/>
    </row>
  </sheetData>
  <customSheetViews>
    <customSheetView guid="{7AE059DB-4A82-45F3-B3C8-A058B7BDCC5A}" showPageBreaks="1" fitToPage="1" showRuler="0" topLeftCell="A7">
      <selection activeCell="G25" sqref="G25"/>
      <pageMargins left="0.78740157480314965" right="0.78740157480314965" top="0.98425196850393704" bottom="0.98425196850393704" header="0.51181102362204722" footer="0.51181102362204722"/>
      <pageSetup paperSize="9" scale="77"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topLeftCell="A19">
      <selection activeCell="E53" sqref="E53"/>
      <pageMargins left="0.78740157480314965" right="0.78740157480314965" top="0.98425196850393704" bottom="0.98425196850393704" header="0.51181102362204722" footer="0.51181102362204722"/>
      <pageSetup paperSize="9" scale="86" orientation="portrait" r:id="rId2"/>
      <headerFooter alignWithMargins="0">
        <oddHeader xml:space="preserve">&amp;LPeriodiseringsprosjektet - Mal for utarbeidelse av årsoppgjøret 2007
</oddHeader>
        <oddFooter>&amp;LDato: 14.12.2007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bruttobudsjetterte virksomheter i henhold til de statlige regnskapsstandardene (SRS)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N40"/>
  <sheetViews>
    <sheetView topLeftCell="A4" zoomScaleNormal="100" workbookViewId="0">
      <selection activeCell="G56" sqref="G56:G57"/>
    </sheetView>
  </sheetViews>
  <sheetFormatPr baseColWidth="10" defaultColWidth="11.42578125" defaultRowHeight="15" customHeight="1"/>
  <cols>
    <col min="1" max="1" width="15.7109375" style="247" customWidth="1"/>
    <col min="2" max="2" width="57" style="247" bestFit="1" customWidth="1"/>
    <col min="3" max="6" width="15.7109375" style="247" customWidth="1"/>
    <col min="7" max="7" width="12.7109375" style="247" bestFit="1" customWidth="1"/>
    <col min="8" max="9" width="11.42578125" style="247"/>
    <col min="10" max="10" width="11.28515625" style="247" customWidth="1"/>
    <col min="11" max="16384" width="11.42578125" style="247"/>
  </cols>
  <sheetData>
    <row r="1" spans="1:14" ht="15" customHeight="1">
      <c r="A1" s="329" t="s">
        <v>298</v>
      </c>
      <c r="B1" s="329"/>
      <c r="C1" s="330"/>
      <c r="D1" s="330"/>
      <c r="E1" s="330"/>
      <c r="F1" s="330"/>
      <c r="G1" s="331"/>
      <c r="H1" s="331"/>
      <c r="I1" s="331"/>
      <c r="J1" s="332"/>
      <c r="K1" s="331"/>
      <c r="L1" s="332"/>
    </row>
    <row r="2" spans="1:14" ht="15" customHeight="1">
      <c r="A2" s="329" t="s">
        <v>144</v>
      </c>
      <c r="B2" s="329"/>
      <c r="C2" s="329"/>
      <c r="D2" s="329"/>
      <c r="E2" s="329"/>
      <c r="F2" s="329"/>
    </row>
    <row r="3" spans="1:14" ht="15" customHeight="1">
      <c r="A3" s="333"/>
      <c r="B3" s="333"/>
      <c r="C3" s="334"/>
      <c r="D3" s="334"/>
      <c r="E3" s="334"/>
      <c r="F3" s="334"/>
      <c r="G3" s="334"/>
      <c r="H3" s="334"/>
      <c r="I3" s="334"/>
      <c r="K3" s="334"/>
    </row>
    <row r="4" spans="1:14" ht="15" customHeight="1">
      <c r="A4" s="335" t="s">
        <v>332</v>
      </c>
      <c r="B4" s="335"/>
      <c r="C4" s="336"/>
      <c r="D4" s="336"/>
      <c r="E4" s="336"/>
      <c r="F4" s="336"/>
    </row>
    <row r="5" spans="1:14" ht="15" customHeight="1">
      <c r="A5" s="335"/>
      <c r="B5" s="335"/>
      <c r="C5" s="336"/>
      <c r="D5" s="336"/>
      <c r="E5" s="336"/>
      <c r="F5" s="336"/>
      <c r="H5" s="337"/>
      <c r="I5" s="337"/>
      <c r="J5" s="337"/>
      <c r="K5" s="337"/>
      <c r="L5" s="337"/>
      <c r="M5" s="337"/>
      <c r="N5" s="337"/>
    </row>
    <row r="6" spans="1:14" ht="15" customHeight="1">
      <c r="C6" s="232">
        <f>Resultatregnskap!C3</f>
        <v>44681</v>
      </c>
      <c r="D6" s="232">
        <f>Resultatregnskap!E3</f>
        <v>44561</v>
      </c>
      <c r="E6" s="232" t="s">
        <v>348</v>
      </c>
      <c r="H6" s="337"/>
      <c r="I6" s="337"/>
      <c r="J6" s="337"/>
      <c r="K6" s="337"/>
      <c r="L6" s="337"/>
      <c r="M6" s="337"/>
      <c r="N6" s="337"/>
    </row>
    <row r="7" spans="1:14" ht="15" customHeight="1">
      <c r="A7" s="427" t="s">
        <v>349</v>
      </c>
      <c r="B7" s="427"/>
      <c r="C7" s="434"/>
      <c r="D7" s="435"/>
      <c r="E7" s="433">
        <f>D7-C7</f>
        <v>0</v>
      </c>
      <c r="H7" s="337"/>
      <c r="I7" s="337"/>
      <c r="J7" s="337"/>
      <c r="K7" s="337"/>
      <c r="L7" s="337"/>
      <c r="M7" s="337"/>
      <c r="N7" s="337"/>
    </row>
    <row r="8" spans="1:14" ht="15" customHeight="1">
      <c r="E8" s="387"/>
      <c r="F8" s="387"/>
      <c r="H8" s="338"/>
      <c r="I8" s="387"/>
      <c r="J8" s="431"/>
      <c r="K8" s="337"/>
      <c r="L8" s="337"/>
      <c r="M8" s="337"/>
      <c r="N8" s="337"/>
    </row>
    <row r="9" spans="1:14" ht="15" customHeight="1">
      <c r="A9" s="341"/>
      <c r="B9" s="341"/>
      <c r="C9" s="341"/>
      <c r="D9" s="339"/>
      <c r="E9" s="339"/>
      <c r="F9" s="339"/>
      <c r="H9" s="341"/>
      <c r="I9" s="387"/>
      <c r="J9" s="339"/>
      <c r="K9" s="337"/>
      <c r="L9" s="337"/>
      <c r="M9" s="337"/>
      <c r="N9" s="337"/>
    </row>
    <row r="10" spans="1:14" ht="15" customHeight="1">
      <c r="A10" s="341"/>
      <c r="B10" s="341"/>
      <c r="C10" s="341"/>
      <c r="D10" s="339"/>
      <c r="E10" s="339"/>
      <c r="F10" s="339"/>
      <c r="H10" s="337"/>
      <c r="I10" s="337"/>
      <c r="J10" s="337"/>
      <c r="K10" s="337"/>
      <c r="L10" s="337"/>
      <c r="M10" s="337"/>
      <c r="N10" s="337"/>
    </row>
    <row r="11" spans="1:14" ht="15" customHeight="1">
      <c r="A11" s="341"/>
      <c r="B11" s="341"/>
      <c r="C11" s="341"/>
      <c r="D11" s="339"/>
      <c r="E11" s="339"/>
      <c r="F11" s="339"/>
      <c r="H11" s="337"/>
      <c r="I11" s="337"/>
      <c r="J11" s="337"/>
      <c r="K11" s="337"/>
      <c r="L11" s="337"/>
      <c r="M11" s="337"/>
      <c r="N11" s="337"/>
    </row>
    <row r="12" spans="1:14" ht="15" customHeight="1">
      <c r="A12" s="341"/>
      <c r="B12" s="341"/>
      <c r="C12" s="341"/>
      <c r="D12" s="339"/>
      <c r="E12" s="339"/>
      <c r="F12" s="339"/>
      <c r="H12" s="337"/>
      <c r="I12" s="337"/>
      <c r="J12" s="337"/>
      <c r="K12" s="337"/>
      <c r="L12" s="337"/>
      <c r="M12" s="337"/>
      <c r="N12" s="337"/>
    </row>
    <row r="13" spans="1:14" ht="15" customHeight="1">
      <c r="A13" s="341"/>
      <c r="B13" s="341"/>
      <c r="C13" s="341"/>
      <c r="D13" s="339"/>
      <c r="E13" s="339"/>
      <c r="F13" s="339"/>
      <c r="G13" s="340"/>
      <c r="H13" s="337"/>
      <c r="I13" s="337"/>
      <c r="J13" s="337"/>
      <c r="K13" s="337"/>
      <c r="L13" s="337"/>
      <c r="M13" s="337"/>
      <c r="N13" s="337"/>
    </row>
    <row r="14" spans="1:14" s="337" customFormat="1" ht="15" customHeight="1">
      <c r="A14" s="341"/>
      <c r="B14" s="341"/>
      <c r="C14" s="341"/>
      <c r="D14" s="339"/>
      <c r="E14" s="339"/>
      <c r="F14" s="339"/>
    </row>
    <row r="15" spans="1:14" s="337" customFormat="1" ht="15" customHeight="1">
      <c r="A15" s="341"/>
      <c r="B15" s="341"/>
      <c r="C15" s="341"/>
      <c r="D15" s="339"/>
      <c r="E15" s="339"/>
      <c r="F15" s="339"/>
      <c r="G15" s="232"/>
      <c r="H15" s="432"/>
    </row>
    <row r="16" spans="1:14" s="337" customFormat="1" ht="15" customHeight="1">
      <c r="A16" s="364" t="s">
        <v>337</v>
      </c>
      <c r="B16" s="428"/>
      <c r="C16" s="365"/>
      <c r="D16" s="366"/>
    </row>
    <row r="17" spans="1:5" s="337" customFormat="1" ht="15" customHeight="1">
      <c r="A17" s="367" t="s">
        <v>333</v>
      </c>
      <c r="B17" s="342"/>
      <c r="C17" s="341"/>
      <c r="D17" s="368"/>
    </row>
    <row r="18" spans="1:5" s="337" customFormat="1" ht="15" customHeight="1">
      <c r="A18" s="369"/>
      <c r="B18" s="338" t="s">
        <v>350</v>
      </c>
      <c r="D18" s="371">
        <v>0</v>
      </c>
    </row>
    <row r="19" spans="1:5" ht="15" customHeight="1">
      <c r="A19" s="372"/>
      <c r="B19" s="345" t="s">
        <v>351</v>
      </c>
      <c r="C19" s="344"/>
      <c r="D19" s="373">
        <v>0</v>
      </c>
    </row>
    <row r="20" spans="1:5" ht="15" customHeight="1">
      <c r="A20" s="374"/>
      <c r="B20" s="342" t="s">
        <v>87</v>
      </c>
      <c r="D20" s="371">
        <f>SUM(D18:D19)</f>
        <v>0</v>
      </c>
    </row>
    <row r="21" spans="1:5" ht="15" customHeight="1">
      <c r="A21" s="367" t="s">
        <v>346</v>
      </c>
      <c r="B21" s="375"/>
      <c r="D21" s="371"/>
    </row>
    <row r="22" spans="1:5" ht="15" customHeight="1">
      <c r="A22" s="369"/>
      <c r="B22" s="338" t="s">
        <v>227</v>
      </c>
      <c r="D22" s="371">
        <v>0</v>
      </c>
    </row>
    <row r="23" spans="1:5" ht="15" customHeight="1">
      <c r="A23" s="369"/>
      <c r="B23" s="338" t="s">
        <v>228</v>
      </c>
      <c r="D23" s="371">
        <v>0</v>
      </c>
    </row>
    <row r="24" spans="1:5" s="346" customFormat="1" ht="15" customHeight="1">
      <c r="A24" s="367" t="s">
        <v>334</v>
      </c>
      <c r="B24" s="338"/>
      <c r="D24" s="371"/>
    </row>
    <row r="25" spans="1:5" s="346" customFormat="1" ht="15" customHeight="1">
      <c r="A25" s="369"/>
      <c r="B25" s="338" t="s">
        <v>224</v>
      </c>
      <c r="D25" s="371">
        <v>0</v>
      </c>
    </row>
    <row r="26" spans="1:5" ht="15" customHeight="1">
      <c r="A26" s="369"/>
      <c r="B26" s="376" t="s">
        <v>225</v>
      </c>
      <c r="D26" s="377">
        <v>0</v>
      </c>
    </row>
    <row r="27" spans="1:5" ht="15" customHeight="1">
      <c r="A27" s="369"/>
      <c r="B27" s="376" t="s">
        <v>226</v>
      </c>
      <c r="D27" s="377">
        <v>0</v>
      </c>
    </row>
    <row r="28" spans="1:5" ht="15" customHeight="1">
      <c r="A28" s="367" t="s">
        <v>335</v>
      </c>
      <c r="B28" s="338"/>
      <c r="D28" s="371"/>
    </row>
    <row r="29" spans="1:5" ht="15" customHeight="1">
      <c r="A29" s="378"/>
      <c r="B29" s="376" t="s">
        <v>336</v>
      </c>
      <c r="D29" s="371">
        <v>0</v>
      </c>
    </row>
    <row r="30" spans="1:5" ht="15" customHeight="1">
      <c r="A30" s="379" t="s">
        <v>105</v>
      </c>
      <c r="B30" s="429"/>
      <c r="C30" s="348"/>
      <c r="D30" s="380">
        <f>SUM(D20:D29)</f>
        <v>0</v>
      </c>
      <c r="E30" s="347"/>
    </row>
    <row r="31" spans="1:5" ht="15" customHeight="1">
      <c r="A31" s="378" t="s">
        <v>202</v>
      </c>
      <c r="B31" s="338"/>
      <c r="C31" s="370"/>
      <c r="D31" s="371">
        <v>0</v>
      </c>
      <c r="E31" s="347"/>
    </row>
    <row r="32" spans="1:5" ht="15" customHeight="1" thickBot="1">
      <c r="A32" s="381" t="s">
        <v>297</v>
      </c>
      <c r="B32" s="349"/>
      <c r="C32" s="349"/>
      <c r="D32" s="382">
        <f>SUM(D30:D31)</f>
        <v>0</v>
      </c>
    </row>
    <row r="33" spans="1:6" ht="15" customHeight="1" thickTop="1">
      <c r="A33" s="388" t="s">
        <v>345</v>
      </c>
      <c r="B33" s="430"/>
      <c r="C33" s="344"/>
      <c r="D33" s="383"/>
    </row>
    <row r="34" spans="1:6" s="346" customFormat="1" ht="15" customHeight="1">
      <c r="A34" s="343"/>
      <c r="B34" s="343"/>
      <c r="C34" s="343"/>
      <c r="D34" s="343"/>
      <c r="E34" s="343"/>
      <c r="F34" s="343"/>
    </row>
    <row r="35" spans="1:6" ht="15" customHeight="1">
      <c r="A35" s="343"/>
      <c r="B35" s="343"/>
      <c r="C35" s="343"/>
      <c r="D35" s="343"/>
      <c r="E35" s="343"/>
      <c r="F35" s="343"/>
    </row>
    <row r="36" spans="1:6" s="350" customFormat="1" ht="15.75">
      <c r="A36" s="343"/>
      <c r="B36" s="343"/>
      <c r="C36" s="343"/>
      <c r="D36" s="343"/>
      <c r="E36" s="343"/>
      <c r="F36" s="343"/>
    </row>
    <row r="37" spans="1:6" ht="15" customHeight="1">
      <c r="A37" s="343"/>
      <c r="B37" s="343"/>
      <c r="C37" s="343"/>
      <c r="D37" s="343"/>
      <c r="E37" s="343"/>
      <c r="F37" s="343"/>
    </row>
    <row r="38" spans="1:6" ht="15" customHeight="1">
      <c r="A38" s="343"/>
      <c r="B38" s="343"/>
      <c r="C38" s="343"/>
      <c r="D38" s="343"/>
      <c r="E38" s="343"/>
      <c r="F38" s="343"/>
    </row>
    <row r="39" spans="1:6" ht="15" customHeight="1">
      <c r="A39" s="343"/>
      <c r="B39" s="343"/>
      <c r="C39" s="343"/>
      <c r="D39" s="343"/>
      <c r="E39" s="343"/>
      <c r="F39" s="343"/>
    </row>
    <row r="40" spans="1:6" ht="15" customHeight="1">
      <c r="A40" s="343"/>
      <c r="B40" s="343"/>
      <c r="C40" s="343"/>
      <c r="D40" s="343"/>
      <c r="E40" s="343"/>
      <c r="F40" s="343"/>
    </row>
  </sheetData>
  <pageMargins left="0.23622047244094491" right="0.23622047244094491" top="0.70866141732283472" bottom="0.47244094488188981" header="0.23622047244094491" footer="0.31496062992125984"/>
  <pageSetup paperSize="9" scale="74" orientation="portrait" r:id="rId1"/>
  <headerFooter scaleWithDoc="0">
    <oddHeader>&amp;LVirksomhetsregnskap for bruttobudsjetterte virksomheter i henhold til de statlige regnskapsstandardene (SRS)</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49"/>
  <sheetViews>
    <sheetView zoomScaleNormal="100" workbookViewId="0">
      <selection activeCell="D5" sqref="D5"/>
    </sheetView>
  </sheetViews>
  <sheetFormatPr baseColWidth="10" defaultColWidth="11.42578125" defaultRowHeight="15.75"/>
  <cols>
    <col min="1" max="1" width="15.7109375" style="6" customWidth="1"/>
    <col min="2" max="2" width="68.42578125" style="6" bestFit="1" customWidth="1"/>
    <col min="3" max="5" width="15.7109375" style="6" customWidth="1"/>
    <col min="6" max="6" width="11.42578125" style="6" customWidth="1"/>
    <col min="7" max="16384" width="11.42578125" style="6"/>
  </cols>
  <sheetData>
    <row r="1" spans="1:7">
      <c r="A1" s="471" t="s">
        <v>299</v>
      </c>
      <c r="B1" s="471"/>
      <c r="C1" s="471"/>
      <c r="D1" s="472"/>
      <c r="E1" s="472"/>
      <c r="F1" s="28"/>
    </row>
    <row r="2" spans="1:7">
      <c r="A2" s="471"/>
      <c r="B2" s="471"/>
      <c r="C2" s="471"/>
      <c r="D2" s="472"/>
      <c r="E2" s="472"/>
      <c r="F2" s="63"/>
    </row>
    <row r="3" spans="1:7" s="28" customFormat="1">
      <c r="A3" s="65"/>
      <c r="B3" s="65"/>
      <c r="C3" s="65"/>
      <c r="D3" s="63"/>
      <c r="E3" s="63"/>
      <c r="F3" s="63"/>
    </row>
    <row r="4" spans="1:7" s="123" customFormat="1">
      <c r="A4" s="121" t="s">
        <v>300</v>
      </c>
      <c r="B4" s="122"/>
      <c r="C4" s="122"/>
      <c r="G4" s="139"/>
    </row>
    <row r="5" spans="1:7">
      <c r="A5" s="172"/>
      <c r="B5" s="169"/>
      <c r="C5" s="174">
        <f>Resultatregnskap!C3</f>
        <v>44681</v>
      </c>
      <c r="D5" s="174">
        <f>Resultatregnskap!C3</f>
        <v>44681</v>
      </c>
      <c r="E5" s="169"/>
      <c r="F5" s="170"/>
    </row>
    <row r="6" spans="1:7" ht="63">
      <c r="A6" s="173"/>
      <c r="B6" s="156"/>
      <c r="C6" s="157" t="s">
        <v>142</v>
      </c>
      <c r="D6" s="64" t="s">
        <v>143</v>
      </c>
      <c r="E6" s="64" t="s">
        <v>140</v>
      </c>
      <c r="F6" s="171"/>
    </row>
    <row r="7" spans="1:7">
      <c r="A7" s="156" t="s">
        <v>326</v>
      </c>
      <c r="B7" s="156"/>
      <c r="C7" s="157"/>
      <c r="D7" s="64"/>
      <c r="E7" s="64"/>
      <c r="F7" s="171"/>
    </row>
    <row r="8" spans="1:7">
      <c r="A8" s="169"/>
      <c r="B8" s="158" t="s">
        <v>189</v>
      </c>
      <c r="C8" s="160">
        <v>0</v>
      </c>
      <c r="D8" s="161">
        <v>0</v>
      </c>
      <c r="E8" s="161">
        <f>C8-D8</f>
        <v>0</v>
      </c>
      <c r="F8" s="171"/>
    </row>
    <row r="9" spans="1:7">
      <c r="A9" s="169"/>
      <c r="B9" s="158" t="s">
        <v>190</v>
      </c>
      <c r="C9" s="160">
        <v>0</v>
      </c>
      <c r="D9" s="161">
        <v>0</v>
      </c>
      <c r="E9" s="161">
        <f>C9-D9</f>
        <v>0</v>
      </c>
      <c r="F9" s="171"/>
    </row>
    <row r="10" spans="1:7">
      <c r="A10" s="165"/>
      <c r="B10" s="165" t="s">
        <v>14</v>
      </c>
      <c r="C10" s="164">
        <f>SUM(C8:C9)</f>
        <v>0</v>
      </c>
      <c r="D10" s="164">
        <f>SUM(D8:D9)</f>
        <v>0</v>
      </c>
      <c r="E10" s="164">
        <f>SUM(E8:E9)</f>
        <v>0</v>
      </c>
      <c r="F10" s="171"/>
    </row>
    <row r="11" spans="1:7">
      <c r="A11" s="158" t="s">
        <v>201</v>
      </c>
      <c r="B11" s="158"/>
      <c r="C11" s="159"/>
      <c r="D11" s="159"/>
      <c r="E11" s="159"/>
      <c r="F11" s="171"/>
    </row>
    <row r="12" spans="1:7">
      <c r="A12" s="158"/>
      <c r="B12" s="158" t="s">
        <v>44</v>
      </c>
      <c r="C12" s="161">
        <v>0</v>
      </c>
      <c r="D12" s="161">
        <v>0</v>
      </c>
      <c r="E12" s="161">
        <f>C12-D12</f>
        <v>0</v>
      </c>
      <c r="F12" s="171"/>
    </row>
    <row r="13" spans="1:7">
      <c r="A13" s="158"/>
      <c r="B13" s="158" t="s">
        <v>191</v>
      </c>
      <c r="C13" s="161">
        <v>0</v>
      </c>
      <c r="D13" s="161">
        <v>0</v>
      </c>
      <c r="E13" s="161">
        <f>C13-D13</f>
        <v>0</v>
      </c>
      <c r="F13" s="171"/>
    </row>
    <row r="14" spans="1:7">
      <c r="A14" s="158"/>
      <c r="B14" s="158" t="s">
        <v>23</v>
      </c>
      <c r="C14" s="161">
        <v>0</v>
      </c>
      <c r="D14" s="161">
        <v>0</v>
      </c>
      <c r="E14" s="161">
        <f>C14-D14</f>
        <v>0</v>
      </c>
      <c r="F14" s="171"/>
    </row>
    <row r="15" spans="1:7">
      <c r="A15" s="163"/>
      <c r="B15" s="165" t="s">
        <v>14</v>
      </c>
      <c r="C15" s="164">
        <f>SUM(C12:C14)</f>
        <v>0</v>
      </c>
      <c r="D15" s="164">
        <f>SUM(D12:D14)</f>
        <v>0</v>
      </c>
      <c r="E15" s="164">
        <f>SUM(E12:E14)</f>
        <v>0</v>
      </c>
      <c r="F15" s="171"/>
    </row>
    <row r="16" spans="1:7">
      <c r="A16" s="158" t="s">
        <v>19</v>
      </c>
      <c r="B16" s="158"/>
      <c r="C16" s="166"/>
      <c r="D16" s="161"/>
      <c r="E16" s="161"/>
      <c r="F16" s="171"/>
    </row>
    <row r="17" spans="1:6">
      <c r="A17" s="158"/>
      <c r="B17" s="158" t="s">
        <v>166</v>
      </c>
      <c r="C17" s="161">
        <v>0</v>
      </c>
      <c r="D17" s="161">
        <v>0</v>
      </c>
      <c r="E17" s="161">
        <f t="shared" ref="E17:E22" si="0">C17-D17</f>
        <v>0</v>
      </c>
      <c r="F17" s="171"/>
    </row>
    <row r="18" spans="1:6">
      <c r="A18" s="158"/>
      <c r="B18" s="158" t="s">
        <v>49</v>
      </c>
      <c r="C18" s="161">
        <v>0</v>
      </c>
      <c r="D18" s="161">
        <v>0</v>
      </c>
      <c r="E18" s="161">
        <f t="shared" si="0"/>
        <v>0</v>
      </c>
      <c r="F18" s="171"/>
    </row>
    <row r="19" spans="1:6">
      <c r="A19" s="158"/>
      <c r="B19" s="158" t="s">
        <v>69</v>
      </c>
      <c r="C19" s="161">
        <v>0</v>
      </c>
      <c r="D19" s="161">
        <v>0</v>
      </c>
      <c r="E19" s="161">
        <f t="shared" si="0"/>
        <v>0</v>
      </c>
      <c r="F19" s="171"/>
    </row>
    <row r="20" spans="1:6">
      <c r="A20" s="158"/>
      <c r="B20" s="158" t="s">
        <v>23</v>
      </c>
      <c r="C20" s="161">
        <v>0</v>
      </c>
      <c r="D20" s="161">
        <v>0</v>
      </c>
      <c r="E20" s="161">
        <f t="shared" si="0"/>
        <v>0</v>
      </c>
      <c r="F20" s="171"/>
    </row>
    <row r="21" spans="1:6">
      <c r="A21" s="391"/>
      <c r="B21" s="158" t="s">
        <v>221</v>
      </c>
      <c r="C21" s="161">
        <v>0</v>
      </c>
      <c r="D21" s="161">
        <v>0</v>
      </c>
      <c r="E21" s="161">
        <f t="shared" si="0"/>
        <v>0</v>
      </c>
      <c r="F21" s="171"/>
    </row>
    <row r="22" spans="1:6">
      <c r="A22" s="158"/>
      <c r="B22" s="158" t="s">
        <v>317</v>
      </c>
      <c r="C22" s="161">
        <v>0</v>
      </c>
      <c r="D22" s="161">
        <v>0</v>
      </c>
      <c r="E22" s="161">
        <f t="shared" si="0"/>
        <v>0</v>
      </c>
      <c r="F22" s="171"/>
    </row>
    <row r="23" spans="1:6">
      <c r="A23" s="163"/>
      <c r="B23" s="165" t="s">
        <v>14</v>
      </c>
      <c r="C23" s="164">
        <f>SUM(C17:C22)</f>
        <v>0</v>
      </c>
      <c r="D23" s="164">
        <f>SUM(D17:D22)</f>
        <v>0</v>
      </c>
      <c r="E23" s="164">
        <f>SUM(E17:E22)</f>
        <v>0</v>
      </c>
      <c r="F23" s="171"/>
    </row>
    <row r="24" spans="1:6">
      <c r="A24" s="158" t="s">
        <v>192</v>
      </c>
      <c r="B24" s="158"/>
      <c r="C24" s="166"/>
      <c r="D24" s="161"/>
      <c r="E24" s="161"/>
      <c r="F24" s="171"/>
    </row>
    <row r="25" spans="1:6">
      <c r="A25" s="158"/>
      <c r="B25" s="158" t="s">
        <v>177</v>
      </c>
      <c r="C25" s="161">
        <v>0</v>
      </c>
      <c r="D25" s="161">
        <v>0</v>
      </c>
      <c r="E25" s="161">
        <f>C25-D25</f>
        <v>0</v>
      </c>
      <c r="F25" s="171"/>
    </row>
    <row r="26" spans="1:6">
      <c r="A26" s="158"/>
      <c r="B26" s="158" t="s">
        <v>58</v>
      </c>
      <c r="C26" s="161">
        <v>0</v>
      </c>
      <c r="D26" s="161">
        <v>0</v>
      </c>
      <c r="E26" s="161">
        <f>C26-D26</f>
        <v>0</v>
      </c>
      <c r="F26" s="171"/>
    </row>
    <row r="27" spans="1:6">
      <c r="A27" s="163"/>
      <c r="B27" s="165" t="s">
        <v>14</v>
      </c>
      <c r="C27" s="164">
        <f>SUM(C25:C26)</f>
        <v>0</v>
      </c>
      <c r="D27" s="164">
        <f>SUM(D25:D26)</f>
        <v>0</v>
      </c>
      <c r="E27" s="164">
        <f>SUM(E25:E26)</f>
        <v>0</v>
      </c>
      <c r="F27" s="171"/>
    </row>
    <row r="28" spans="1:6">
      <c r="A28" s="158" t="s">
        <v>20</v>
      </c>
      <c r="B28" s="158"/>
      <c r="C28" s="166"/>
      <c r="D28" s="161"/>
      <c r="E28" s="161"/>
      <c r="F28" s="171"/>
    </row>
    <row r="29" spans="1:6">
      <c r="A29" s="158"/>
      <c r="B29" s="158" t="s">
        <v>21</v>
      </c>
      <c r="C29" s="161">
        <v>0</v>
      </c>
      <c r="D29" s="161">
        <v>0</v>
      </c>
      <c r="E29" s="161">
        <f t="shared" ref="E29:E34" si="1">C29-D29</f>
        <v>0</v>
      </c>
      <c r="F29" s="171"/>
    </row>
    <row r="30" spans="1:6">
      <c r="A30" s="158"/>
      <c r="B30" s="158" t="s">
        <v>362</v>
      </c>
      <c r="C30" s="161">
        <v>0</v>
      </c>
      <c r="D30" s="161">
        <v>0</v>
      </c>
      <c r="E30" s="161">
        <f t="shared" si="1"/>
        <v>0</v>
      </c>
      <c r="F30" s="171"/>
    </row>
    <row r="31" spans="1:6">
      <c r="A31" s="158"/>
      <c r="B31" s="158" t="s">
        <v>62</v>
      </c>
      <c r="C31" s="161">
        <v>0</v>
      </c>
      <c r="D31" s="161">
        <v>0</v>
      </c>
      <c r="E31" s="161">
        <f t="shared" si="1"/>
        <v>0</v>
      </c>
      <c r="F31" s="171"/>
    </row>
    <row r="32" spans="1:6">
      <c r="A32" s="158"/>
      <c r="B32" s="158" t="s">
        <v>63</v>
      </c>
      <c r="C32" s="161">
        <v>0</v>
      </c>
      <c r="D32" s="161">
        <v>0</v>
      </c>
      <c r="E32" s="161">
        <f t="shared" si="1"/>
        <v>0</v>
      </c>
      <c r="F32" s="171"/>
    </row>
    <row r="33" spans="1:6">
      <c r="A33" s="158"/>
      <c r="B33" s="158" t="s">
        <v>178</v>
      </c>
      <c r="C33" s="161">
        <v>0</v>
      </c>
      <c r="D33" s="161">
        <v>0</v>
      </c>
      <c r="E33" s="161">
        <f t="shared" si="1"/>
        <v>0</v>
      </c>
      <c r="F33" s="171"/>
    </row>
    <row r="34" spans="1:6">
      <c r="A34" s="158"/>
      <c r="B34" s="158" t="s">
        <v>22</v>
      </c>
      <c r="C34" s="161">
        <v>0</v>
      </c>
      <c r="D34" s="161">
        <v>0</v>
      </c>
      <c r="E34" s="161">
        <f t="shared" si="1"/>
        <v>0</v>
      </c>
      <c r="F34" s="171"/>
    </row>
    <row r="35" spans="1:6">
      <c r="A35" s="158"/>
      <c r="B35" s="158" t="s">
        <v>321</v>
      </c>
      <c r="C35" s="161">
        <v>0</v>
      </c>
      <c r="D35" s="161">
        <v>0</v>
      </c>
      <c r="E35" s="161">
        <f t="shared" ref="E35" si="2">C35-D35</f>
        <v>0</v>
      </c>
      <c r="F35" s="171"/>
    </row>
    <row r="36" spans="1:6">
      <c r="A36" s="163"/>
      <c r="B36" s="165" t="s">
        <v>14</v>
      </c>
      <c r="C36" s="164">
        <f>SUM(C29:C35)</f>
        <v>0</v>
      </c>
      <c r="D36" s="164">
        <f t="shared" ref="D36:E36" si="3">SUM(D29:D35)</f>
        <v>0</v>
      </c>
      <c r="E36" s="164">
        <f t="shared" si="3"/>
        <v>0</v>
      </c>
      <c r="F36" s="385"/>
    </row>
    <row r="37" spans="1:6">
      <c r="A37" s="158"/>
      <c r="B37" s="162"/>
      <c r="C37" s="166"/>
      <c r="D37" s="161"/>
      <c r="E37" s="161"/>
      <c r="F37" s="171"/>
    </row>
    <row r="38" spans="1:6" ht="16.5" thickBot="1">
      <c r="A38" s="167" t="s">
        <v>14</v>
      </c>
      <c r="B38" s="167"/>
      <c r="C38" s="168">
        <f>C10+C15+C23+C27+C36</f>
        <v>0</v>
      </c>
      <c r="D38" s="168">
        <f>D10+D15+D23+D27+D36</f>
        <v>0</v>
      </c>
      <c r="E38" s="168">
        <f>E10+E15+E23+E27+E36</f>
        <v>0</v>
      </c>
      <c r="F38" s="171"/>
    </row>
    <row r="39" spans="1:6" ht="16.5" thickTop="1">
      <c r="A39" s="69"/>
      <c r="B39" s="28"/>
      <c r="C39" s="28"/>
      <c r="D39" s="28"/>
      <c r="E39" s="28"/>
      <c r="F39" s="25"/>
    </row>
    <row r="40" spans="1:6">
      <c r="A40" s="25"/>
    </row>
    <row r="41" spans="1:6">
      <c r="A41" s="25"/>
    </row>
    <row r="42" spans="1:6">
      <c r="A42" s="25"/>
    </row>
    <row r="43" spans="1:6">
      <c r="A43" s="25"/>
    </row>
    <row r="44" spans="1:6">
      <c r="A44" s="25"/>
    </row>
    <row r="45" spans="1:6">
      <c r="A45" s="25"/>
    </row>
    <row r="46" spans="1:6">
      <c r="A46" s="25"/>
    </row>
    <row r="47" spans="1:6">
      <c r="A47" s="25"/>
    </row>
    <row r="48" spans="1:6">
      <c r="A48" s="25"/>
    </row>
    <row r="49" spans="1:1">
      <c r="A49" s="25"/>
    </row>
  </sheetData>
  <customSheetViews>
    <customSheetView guid="{7AE059DB-4A82-45F3-B3C8-A058B7BDCC5A}" showPageBreaks="1" fitToPage="1" showRuler="0" topLeftCell="A24">
      <selection activeCell="L49" sqref="L49"/>
      <pageMargins left="0.78740157480314965" right="0.78740157480314965" top="0.98425196850393704" bottom="0.98425196850393704" header="0.51181102362204722" footer="0.51181102362204722"/>
      <pageSetup paperSize="9" scale="74"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topLeftCell="A25">
      <selection activeCell="A5" sqref="A5"/>
      <pageMargins left="0.78740157480314965" right="0.78740157480314965" top="0.98425196850393704" bottom="0.98425196850393704" header="0.51181102362204722" footer="0.51181102362204722"/>
      <pageSetup paperSize="9" scale="73" orientation="portrait" r:id="rId2"/>
      <headerFooter alignWithMargins="0">
        <oddHeader xml:space="preserve">&amp;LPeriodiseringsprosjektet - Mal for utarbeidelse av årsoppgjøret 2007
</oddHeader>
        <oddFooter>&amp;LDato: 14.12.2007
Versjon: 1</oddFooter>
      </headerFooter>
    </customSheetView>
  </customSheetViews>
  <mergeCells count="1">
    <mergeCell ref="A1:E2"/>
  </mergeCells>
  <phoneticPr fontId="14"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bruttobudsjetterte virksomheter i henhold til de statlige regnskapsstandardene (SRS)</oddHeader>
  </headerFooter>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E32"/>
  <sheetViews>
    <sheetView zoomScaleNormal="100" workbookViewId="0">
      <selection activeCell="A7" sqref="A7:A9"/>
    </sheetView>
  </sheetViews>
  <sheetFormatPr baseColWidth="10" defaultColWidth="11.42578125" defaultRowHeight="15" customHeight="1"/>
  <cols>
    <col min="1" max="1" width="57.7109375" style="6" customWidth="1"/>
    <col min="2" max="2" width="15.7109375" style="6" customWidth="1"/>
    <col min="3" max="3" width="5.7109375" style="6" customWidth="1"/>
    <col min="4" max="5" width="15.7109375" style="6" customWidth="1"/>
    <col min="6" max="16384" width="11.42578125" style="6"/>
  </cols>
  <sheetData>
    <row r="1" spans="1:5" ht="15" customHeight="1">
      <c r="A1" s="120" t="s">
        <v>302</v>
      </c>
      <c r="B1" s="56"/>
      <c r="C1" s="56"/>
      <c r="D1" s="56"/>
      <c r="E1" s="56"/>
    </row>
    <row r="3" spans="1:5" ht="15" customHeight="1">
      <c r="A3" s="24" t="s">
        <v>327</v>
      </c>
    </row>
    <row r="4" spans="1:5" ht="15" customHeight="1">
      <c r="A4" s="24"/>
    </row>
    <row r="5" spans="1:5" ht="15" customHeight="1">
      <c r="A5" s="66"/>
      <c r="B5" s="17">
        <f>Resultatregnskap!C3</f>
        <v>44681</v>
      </c>
      <c r="C5" s="17"/>
      <c r="D5" s="17">
        <f>Resultatregnskap!D3</f>
        <v>44316</v>
      </c>
      <c r="E5" s="17">
        <f>Resultatregnskap!E3</f>
        <v>44561</v>
      </c>
    </row>
    <row r="6" spans="1:5" ht="15" customHeight="1">
      <c r="A6" s="67"/>
      <c r="B6" s="68"/>
      <c r="C6" s="68"/>
      <c r="D6" s="68"/>
      <c r="E6" s="68"/>
    </row>
    <row r="7" spans="1:5" ht="15" customHeight="1">
      <c r="A7" s="69" t="s">
        <v>152</v>
      </c>
      <c r="B7" s="70">
        <v>0</v>
      </c>
      <c r="C7" s="70"/>
      <c r="D7" s="70">
        <v>0</v>
      </c>
      <c r="E7" s="70">
        <v>0</v>
      </c>
    </row>
    <row r="8" spans="1:5" ht="15" customHeight="1">
      <c r="A8" s="69" t="s">
        <v>153</v>
      </c>
      <c r="B8" s="70">
        <v>0</v>
      </c>
      <c r="C8" s="70"/>
      <c r="D8" s="70">
        <v>0</v>
      </c>
      <c r="E8" s="70">
        <v>0</v>
      </c>
    </row>
    <row r="9" spans="1:5" ht="15" customHeight="1">
      <c r="A9" s="69" t="s">
        <v>154</v>
      </c>
      <c r="B9" s="70">
        <v>0</v>
      </c>
      <c r="C9" s="70"/>
      <c r="D9" s="70">
        <v>0</v>
      </c>
      <c r="E9" s="70">
        <v>0</v>
      </c>
    </row>
    <row r="10" spans="1:5" s="315" customFormat="1" ht="15" customHeight="1">
      <c r="A10" s="126" t="s">
        <v>222</v>
      </c>
      <c r="B10" s="228">
        <f>SUM(B7:B9)</f>
        <v>0</v>
      </c>
      <c r="C10" s="228"/>
      <c r="D10" s="228">
        <f>SUM(D7:D9)</f>
        <v>0</v>
      </c>
      <c r="E10" s="228">
        <f>SUM(E7:E9)</f>
        <v>0</v>
      </c>
    </row>
    <row r="11" spans="1:5" s="315" customFormat="1" ht="15" customHeight="1">
      <c r="A11" s="66"/>
      <c r="B11" s="389"/>
      <c r="C11" s="389"/>
      <c r="D11" s="389"/>
      <c r="E11" s="389"/>
    </row>
    <row r="12" spans="1:5" s="315" customFormat="1" ht="15" customHeight="1">
      <c r="A12" s="66"/>
      <c r="B12" s="389"/>
      <c r="C12" s="389"/>
      <c r="D12" s="389"/>
      <c r="E12" s="389"/>
    </row>
    <row r="13" spans="1:5" ht="15" customHeight="1">
      <c r="A13" s="69"/>
      <c r="B13" s="70"/>
      <c r="C13" s="70"/>
      <c r="D13" s="70"/>
      <c r="E13" s="70"/>
    </row>
    <row r="14" spans="1:5" ht="15" customHeight="1">
      <c r="A14" s="24" t="s">
        <v>328</v>
      </c>
    </row>
    <row r="15" spans="1:5" ht="15" customHeight="1">
      <c r="A15" s="24"/>
    </row>
    <row r="16" spans="1:5" ht="15" customHeight="1">
      <c r="A16" s="119" t="s">
        <v>160</v>
      </c>
    </row>
    <row r="17" spans="1:5" ht="15" customHeight="1">
      <c r="A17" s="66"/>
      <c r="B17" s="17">
        <f>Resultatregnskap!C3</f>
        <v>44681</v>
      </c>
      <c r="C17" s="17"/>
      <c r="D17" s="17">
        <f>Resultatregnskap!D3</f>
        <v>44316</v>
      </c>
      <c r="E17" s="17">
        <f>Resultatregnskap!E3</f>
        <v>44561</v>
      </c>
    </row>
    <row r="18" spans="1:5" ht="15" customHeight="1">
      <c r="A18" s="67"/>
      <c r="B18" s="68"/>
      <c r="C18" s="68"/>
      <c r="D18" s="68"/>
      <c r="E18" s="68"/>
    </row>
    <row r="19" spans="1:5" ht="15" customHeight="1">
      <c r="A19" s="69" t="s">
        <v>152</v>
      </c>
      <c r="B19" s="70">
        <v>0</v>
      </c>
      <c r="C19" s="70"/>
      <c r="D19" s="70">
        <v>0</v>
      </c>
      <c r="E19" s="70">
        <v>0</v>
      </c>
    </row>
    <row r="20" spans="1:5" ht="15" customHeight="1">
      <c r="A20" s="69" t="s">
        <v>153</v>
      </c>
      <c r="B20" s="70">
        <v>0</v>
      </c>
      <c r="C20" s="70"/>
      <c r="D20" s="70">
        <v>0</v>
      </c>
      <c r="E20" s="70">
        <v>0</v>
      </c>
    </row>
    <row r="21" spans="1:5" ht="15" customHeight="1">
      <c r="A21" s="384" t="s">
        <v>154</v>
      </c>
      <c r="B21" s="70">
        <v>0</v>
      </c>
      <c r="C21" s="70"/>
      <c r="D21" s="70">
        <v>0</v>
      </c>
      <c r="E21" s="70">
        <v>0</v>
      </c>
    </row>
    <row r="22" spans="1:5" ht="15" customHeight="1">
      <c r="A22" s="126" t="s">
        <v>222</v>
      </c>
      <c r="B22" s="228">
        <f>SUM(B19:B21)</f>
        <v>0</v>
      </c>
      <c r="C22" s="228"/>
      <c r="D22" s="228">
        <f>SUM(D19:D21)</f>
        <v>0</v>
      </c>
      <c r="E22" s="228">
        <f>SUM(E19:E21)</f>
        <v>0</v>
      </c>
    </row>
    <row r="24" spans="1:5" ht="15" customHeight="1">
      <c r="A24" s="119" t="s">
        <v>330</v>
      </c>
    </row>
    <row r="25" spans="1:5" ht="15" customHeight="1">
      <c r="B25" s="17">
        <f>Resultatregnskap!C3</f>
        <v>44681</v>
      </c>
      <c r="C25" s="17"/>
      <c r="D25" s="17">
        <f>Resultatregnskap!D3</f>
        <v>44316</v>
      </c>
      <c r="E25" s="17">
        <f>Resultatregnskap!E3</f>
        <v>44561</v>
      </c>
    </row>
    <row r="26" spans="1:5" ht="15" customHeight="1">
      <c r="A26" s="6" t="s">
        <v>338</v>
      </c>
      <c r="B26" s="70">
        <v>0</v>
      </c>
      <c r="C26" s="70"/>
      <c r="D26" s="70">
        <v>0</v>
      </c>
      <c r="E26" s="70">
        <v>0</v>
      </c>
    </row>
    <row r="27" spans="1:5" ht="15" customHeight="1">
      <c r="A27" s="6" t="s">
        <v>83</v>
      </c>
      <c r="B27" s="70">
        <v>0</v>
      </c>
      <c r="C27" s="70"/>
      <c r="D27" s="70">
        <v>0</v>
      </c>
      <c r="E27" s="70">
        <v>0</v>
      </c>
    </row>
    <row r="28" spans="1:5" ht="31.5">
      <c r="A28" s="328" t="s">
        <v>331</v>
      </c>
      <c r="B28" s="228">
        <f>SUM(B26:B27)</f>
        <v>0</v>
      </c>
      <c r="C28" s="228"/>
      <c r="D28" s="228">
        <f>SUM(D26:D27)</f>
        <v>0</v>
      </c>
      <c r="E28" s="228">
        <f>SUM(E26:E27)</f>
        <v>0</v>
      </c>
    </row>
    <row r="32" spans="1:5" ht="15" customHeight="1">
      <c r="A32" s="386"/>
    </row>
  </sheetData>
  <customSheetViews>
    <customSheetView guid="{7AE059DB-4A82-45F3-B3C8-A058B7BDCC5A}" showPageBreaks="1" fitToPage="1" showRuler="0">
      <selection activeCell="G25" sqref="G25"/>
      <pageMargins left="0.78740157480314965" right="0.78740157480314965" top="0.98425196850393704" bottom="0.98425196850393704" header="0.51181102362204722" footer="0.51181102362204722"/>
      <pageSetup paperSize="9"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5" sqref="A5"/>
      <pageMargins left="0.78740157480314965" right="0.78740157480314965" top="0.98425196850393704" bottom="0.98425196850393704" header="0.51181102362204722" footer="0.51181102362204722"/>
      <pageSetup paperSize="9" orientation="portrait" r:id="rId2"/>
      <headerFooter alignWithMargins="0">
        <oddHeader xml:space="preserve">&amp;LPeriodiseringsprosjektet - Mal for utarbeidelse av årsoppgjøret 2007
</oddHeader>
        <oddFooter>&amp;LDato: 14.12.2007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91" orientation="portrait" r:id="rId3"/>
  <headerFooter scaleWithDoc="0">
    <oddHeader>&amp;LVirksomhetsregnskap for bruttobudsjetterte virksomheter i henhold til de statlige regnskapsstandardene (SRS)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E24"/>
  <sheetViews>
    <sheetView zoomScaleNormal="100" workbookViewId="0">
      <selection activeCell="D28" sqref="D28"/>
    </sheetView>
  </sheetViews>
  <sheetFormatPr baseColWidth="10" defaultColWidth="11.42578125" defaultRowHeight="15" customHeight="1"/>
  <cols>
    <col min="1" max="1" width="46.28515625" style="6" customWidth="1"/>
    <col min="2" max="2" width="15.7109375" style="6" customWidth="1"/>
    <col min="3" max="3" width="5.7109375" style="6" customWidth="1"/>
    <col min="4" max="5" width="15.7109375" style="6" customWidth="1"/>
    <col min="6" max="16384" width="11.42578125" style="6"/>
  </cols>
  <sheetData>
    <row r="1" spans="1:5" ht="15" customHeight="1">
      <c r="A1" s="120" t="s">
        <v>303</v>
      </c>
      <c r="B1" s="56"/>
      <c r="C1" s="56"/>
      <c r="D1" s="56"/>
      <c r="E1" s="56"/>
    </row>
    <row r="2" spans="1:5" s="28" customFormat="1" ht="15" customHeight="1">
      <c r="A2" s="15"/>
    </row>
    <row r="3" spans="1:5" s="28" customFormat="1" ht="15" customHeight="1">
      <c r="A3" s="24" t="s">
        <v>327</v>
      </c>
    </row>
    <row r="5" spans="1:5" s="22" customFormat="1" ht="15" customHeight="1">
      <c r="A5" s="125"/>
      <c r="B5" s="232">
        <f>Resultatregnskap!C3</f>
        <v>44681</v>
      </c>
      <c r="C5" s="232"/>
      <c r="D5" s="232">
        <f>Resultatregnskap!D3</f>
        <v>44316</v>
      </c>
      <c r="E5" s="232">
        <f>Resultatregnskap!E3</f>
        <v>44561</v>
      </c>
    </row>
    <row r="6" spans="1:5" ht="15" customHeight="1">
      <c r="A6" s="67"/>
      <c r="B6" s="68"/>
      <c r="C6" s="68"/>
      <c r="D6" s="68"/>
      <c r="E6" s="68"/>
    </row>
    <row r="7" spans="1:5" ht="15" customHeight="1">
      <c r="A7" s="69" t="s">
        <v>149</v>
      </c>
      <c r="B7" s="70">
        <v>0</v>
      </c>
      <c r="C7" s="70"/>
      <c r="D7" s="70">
        <v>0</v>
      </c>
      <c r="E7" s="70">
        <v>0</v>
      </c>
    </row>
    <row r="8" spans="1:5" ht="15" customHeight="1">
      <c r="A8" s="69" t="s">
        <v>150</v>
      </c>
      <c r="B8" s="70">
        <v>0</v>
      </c>
      <c r="C8" s="70"/>
      <c r="D8" s="70">
        <v>0</v>
      </c>
      <c r="E8" s="70">
        <v>0</v>
      </c>
    </row>
    <row r="9" spans="1:5" ht="15" customHeight="1">
      <c r="A9" s="69" t="s">
        <v>151</v>
      </c>
      <c r="B9" s="71">
        <v>0</v>
      </c>
      <c r="C9" s="71"/>
      <c r="D9" s="71">
        <v>0</v>
      </c>
      <c r="E9" s="71">
        <v>0</v>
      </c>
    </row>
    <row r="10" spans="1:5" s="315" customFormat="1" ht="15" customHeight="1">
      <c r="A10" s="126" t="s">
        <v>329</v>
      </c>
      <c r="B10" s="228">
        <f>SUM(B7:B9)</f>
        <v>0</v>
      </c>
      <c r="C10" s="228"/>
      <c r="D10" s="228">
        <f>SUM(D7:D9)</f>
        <v>0</v>
      </c>
      <c r="E10" s="228">
        <f>SUM(E7:E9)</f>
        <v>0</v>
      </c>
    </row>
    <row r="13" spans="1:5" ht="15" customHeight="1">
      <c r="A13" s="24" t="s">
        <v>328</v>
      </c>
    </row>
    <row r="14" spans="1:5" ht="15" customHeight="1">
      <c r="A14" s="24"/>
    </row>
    <row r="15" spans="1:5" ht="15" customHeight="1">
      <c r="A15" s="119" t="s">
        <v>314</v>
      </c>
    </row>
    <row r="16" spans="1:5" ht="15" customHeight="1">
      <c r="A16" s="125"/>
      <c r="B16" s="232">
        <f>Resultatregnskap!C3</f>
        <v>44681</v>
      </c>
      <c r="C16" s="232"/>
      <c r="D16" s="232">
        <f>Resultatregnskap!D3</f>
        <v>44316</v>
      </c>
      <c r="E16" s="232">
        <f>Resultatregnskap!E3</f>
        <v>44561</v>
      </c>
    </row>
    <row r="17" spans="1:5" ht="15" customHeight="1">
      <c r="A17" s="67"/>
      <c r="B17" s="68"/>
      <c r="C17" s="68"/>
      <c r="D17" s="68"/>
      <c r="E17" s="68"/>
    </row>
    <row r="18" spans="1:5" ht="15" customHeight="1">
      <c r="A18" s="69" t="s">
        <v>149</v>
      </c>
      <c r="B18" s="70">
        <v>0</v>
      </c>
      <c r="C18" s="70"/>
      <c r="D18" s="70">
        <v>0</v>
      </c>
      <c r="E18" s="70">
        <v>0</v>
      </c>
    </row>
    <row r="19" spans="1:5" ht="15" customHeight="1">
      <c r="A19" s="69" t="s">
        <v>150</v>
      </c>
      <c r="B19" s="70">
        <v>0</v>
      </c>
      <c r="C19" s="70"/>
      <c r="D19" s="70">
        <v>0</v>
      </c>
      <c r="E19" s="70">
        <v>0</v>
      </c>
    </row>
    <row r="20" spans="1:5" ht="15" customHeight="1">
      <c r="A20" s="69" t="s">
        <v>151</v>
      </c>
      <c r="B20" s="71">
        <v>0</v>
      </c>
      <c r="C20" s="71"/>
      <c r="D20" s="71">
        <v>0</v>
      </c>
      <c r="E20" s="71">
        <v>0</v>
      </c>
    </row>
    <row r="21" spans="1:5" ht="15" customHeight="1">
      <c r="A21" s="390" t="s">
        <v>329</v>
      </c>
      <c r="B21" s="228">
        <f>SUM(B18:B20)</f>
        <v>0</v>
      </c>
      <c r="C21" s="228"/>
      <c r="D21" s="228">
        <f>SUM(D18:D20)</f>
        <v>0</v>
      </c>
      <c r="E21" s="228">
        <f>SUM(E18:E20)</f>
        <v>0</v>
      </c>
    </row>
    <row r="23" spans="1:5" ht="15" customHeight="1">
      <c r="A23" s="119" t="s">
        <v>321</v>
      </c>
    </row>
    <row r="24" spans="1:5" ht="15" customHeight="1">
      <c r="A24" s="24" t="s">
        <v>341</v>
      </c>
    </row>
  </sheetData>
  <customSheetViews>
    <customSheetView guid="{7AE059DB-4A82-45F3-B3C8-A058B7BDCC5A}" showPageBreaks="1" fitToPage="1" showRuler="0">
      <selection activeCell="G25" sqref="G25"/>
      <pageMargins left="0.78740157480314965" right="0.78740157480314965" top="0.98425196850393704" bottom="0.98425196850393704" header="0.51181102362204722" footer="0.51181102362204722"/>
      <pageSetup paperSize="9"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5" sqref="A5"/>
      <pageMargins left="0.78740157480314965" right="0.78740157480314965" top="0.98425196850393704" bottom="0.98425196850393704" header="0.51181102362204722" footer="0.51181102362204722"/>
      <pageSetup paperSize="9" orientation="portrait" r:id="rId2"/>
      <headerFooter alignWithMargins="0">
        <oddHeader xml:space="preserve">&amp;LPeriodiseringsprosjektet - Mal for utarbeidelse av årsoppgjøret 2007
</oddHeader>
        <oddFooter>&amp;LDato: 14.12.2007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64" orientation="portrait" r:id="rId3"/>
  <headerFooter scaleWithDoc="0">
    <oddHeader>&amp;LVirksomhetsregnskap for bruttobudsjetterte virksomheter i henhold til de statlige regnskapsstandardene (SRS)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J21"/>
  <sheetViews>
    <sheetView zoomScaleNormal="100" workbookViewId="0">
      <selection activeCell="A8" sqref="A8"/>
    </sheetView>
  </sheetViews>
  <sheetFormatPr baseColWidth="10" defaultColWidth="11.42578125" defaultRowHeight="15.75"/>
  <cols>
    <col min="1" max="1" width="28.28515625" style="6" customWidth="1"/>
    <col min="2" max="9" width="16.28515625" style="6" customWidth="1"/>
    <col min="10" max="16384" width="11.42578125" style="6"/>
  </cols>
  <sheetData>
    <row r="1" spans="1:10">
      <c r="A1" s="127" t="s">
        <v>304</v>
      </c>
      <c r="B1" s="72"/>
      <c r="C1" s="72"/>
      <c r="D1" s="72"/>
      <c r="E1" s="72"/>
      <c r="F1" s="72"/>
      <c r="G1" s="72"/>
      <c r="H1" s="72"/>
      <c r="I1" s="56"/>
      <c r="J1" s="28"/>
    </row>
    <row r="2" spans="1:10" s="28" customFormat="1">
      <c r="A2" s="175"/>
      <c r="B2" s="176"/>
      <c r="C2" s="176"/>
      <c r="D2" s="176"/>
      <c r="E2" s="176"/>
      <c r="F2" s="176"/>
      <c r="G2" s="176"/>
      <c r="H2" s="176"/>
    </row>
    <row r="3" spans="1:10" s="81" customFormat="1" ht="47.25">
      <c r="A3" s="138" t="s">
        <v>117</v>
      </c>
      <c r="B3" s="146" t="s">
        <v>106</v>
      </c>
      <c r="C3" s="146" t="s">
        <v>217</v>
      </c>
      <c r="D3" s="146" t="s">
        <v>107</v>
      </c>
      <c r="E3" s="146" t="s">
        <v>218</v>
      </c>
      <c r="F3" s="147" t="s">
        <v>81</v>
      </c>
      <c r="G3" s="147" t="s">
        <v>82</v>
      </c>
      <c r="H3" s="146" t="s">
        <v>193</v>
      </c>
      <c r="I3" s="146" t="s">
        <v>194</v>
      </c>
    </row>
    <row r="4" spans="1:10">
      <c r="A4" s="73" t="s">
        <v>108</v>
      </c>
      <c r="B4" s="136"/>
      <c r="C4" s="136"/>
      <c r="D4" s="74">
        <v>0</v>
      </c>
      <c r="E4" s="74">
        <v>0</v>
      </c>
      <c r="F4" s="40">
        <v>0</v>
      </c>
      <c r="G4" s="40">
        <v>0</v>
      </c>
      <c r="H4" s="40">
        <v>0</v>
      </c>
      <c r="I4" s="63">
        <v>0</v>
      </c>
    </row>
    <row r="5" spans="1:10">
      <c r="A5" s="73" t="s">
        <v>109</v>
      </c>
      <c r="B5" s="136"/>
      <c r="C5" s="136"/>
      <c r="D5" s="74">
        <v>0</v>
      </c>
      <c r="E5" s="74">
        <v>0</v>
      </c>
      <c r="F5" s="40">
        <v>0</v>
      </c>
      <c r="G5" s="40">
        <v>0</v>
      </c>
      <c r="H5" s="40">
        <v>0</v>
      </c>
      <c r="I5" s="63">
        <v>0</v>
      </c>
    </row>
    <row r="6" spans="1:10">
      <c r="A6" s="73" t="s">
        <v>110</v>
      </c>
      <c r="B6" s="136"/>
      <c r="C6" s="136"/>
      <c r="D6" s="74">
        <v>0</v>
      </c>
      <c r="E6" s="74">
        <v>0</v>
      </c>
      <c r="F6" s="40">
        <v>0</v>
      </c>
      <c r="G6" s="40">
        <v>0</v>
      </c>
      <c r="H6" s="40">
        <v>0</v>
      </c>
      <c r="I6" s="63">
        <v>0</v>
      </c>
    </row>
    <row r="7" spans="1:10">
      <c r="A7" s="75" t="s">
        <v>383</v>
      </c>
      <c r="B7" s="76"/>
      <c r="C7" s="76"/>
      <c r="D7" s="77"/>
      <c r="E7" s="77"/>
      <c r="F7" s="78"/>
      <c r="G7" s="78"/>
      <c r="H7" s="79">
        <f>SUM(H4:H6)</f>
        <v>0</v>
      </c>
      <c r="I7" s="80">
        <f>SUM(I4:I6)</f>
        <v>0</v>
      </c>
    </row>
    <row r="21" spans="1:1">
      <c r="A21" s="316"/>
    </row>
  </sheetData>
  <customSheetViews>
    <customSheetView guid="{7AE059DB-4A82-45F3-B3C8-A058B7BDCC5A}" showPageBreaks="1" fitToPage="1" showRuler="0">
      <selection activeCell="G25" sqref="G25"/>
      <pageMargins left="0.78740157480314965" right="0.78740157480314965" top="0.98425196850393704" bottom="0.98425196850393704" header="0.51181102362204722" footer="0.51181102362204722"/>
      <pageSetup paperSize="9" scale="57"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K7" sqref="K7"/>
      <pageMargins left="0.78740157480314965" right="0.78740157480314965" top="0.98425196850393704" bottom="0.98425196850393704" header="0.51181102362204722" footer="0.51181102362204722"/>
      <pageSetup paperSize="9" scale="57" orientation="portrait" r:id="rId2"/>
      <headerFooter alignWithMargins="0">
        <oddHeader xml:space="preserve">&amp;LPeriodiseringsprosjektet - Mal for utarbeidelse av årsoppgjøret 2007
</oddHeader>
        <oddFooter>&amp;LDato: 14.12.2007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63" orientation="portrait" r:id="rId3"/>
  <headerFooter scaleWithDoc="0">
    <oddHeader>&amp;LVirksomhetsregnskap for bruttobudsjetterte virksomheter i henhold til de statlige regnskapsstandardene (SRS)</oddHeader>
  </headerFooter>
  <ignoredErrors>
    <ignoredError sqref="H7:I7"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21"/>
  <sheetViews>
    <sheetView zoomScaleNormal="100" workbookViewId="0">
      <selection activeCell="J33" sqref="J33"/>
    </sheetView>
  </sheetViews>
  <sheetFormatPr baseColWidth="10" defaultColWidth="11.42578125" defaultRowHeight="15" customHeight="1"/>
  <cols>
    <col min="1" max="1" width="48.140625" style="6" customWidth="1"/>
    <col min="2" max="2" width="15.7109375" style="6" customWidth="1"/>
    <col min="3" max="3" width="5.7109375" style="6" customWidth="1"/>
    <col min="4" max="5" width="15.7109375" style="6" customWidth="1"/>
    <col min="6" max="16384" width="11.42578125" style="6"/>
  </cols>
  <sheetData>
    <row r="1" spans="1:5" ht="15" customHeight="1">
      <c r="A1" s="109" t="s">
        <v>305</v>
      </c>
      <c r="B1" s="56"/>
      <c r="C1" s="56"/>
      <c r="D1" s="56"/>
      <c r="E1" s="56"/>
    </row>
    <row r="2" spans="1:5" ht="15" customHeight="1">
      <c r="A2" s="51"/>
    </row>
    <row r="3" spans="1:5" s="22" customFormat="1" ht="15" customHeight="1">
      <c r="A3" s="119"/>
      <c r="B3" s="232">
        <f>Resultatregnskap!C3</f>
        <v>44681</v>
      </c>
      <c r="C3" s="232"/>
      <c r="D3" s="232">
        <f>Resultatregnskap!D3</f>
        <v>44316</v>
      </c>
      <c r="E3" s="232">
        <f>Resultatregnskap!E3</f>
        <v>44561</v>
      </c>
    </row>
    <row r="4" spans="1:5" ht="15" customHeight="1">
      <c r="A4" s="16" t="s">
        <v>113</v>
      </c>
    </row>
    <row r="5" spans="1:5" ht="15" customHeight="1">
      <c r="A5" s="52" t="s">
        <v>204</v>
      </c>
      <c r="B5" s="58">
        <v>0</v>
      </c>
      <c r="C5" s="58"/>
      <c r="D5" s="58">
        <v>0</v>
      </c>
      <c r="E5" s="58">
        <v>0</v>
      </c>
    </row>
    <row r="6" spans="1:5" ht="15" customHeight="1">
      <c r="A6" s="52" t="s">
        <v>205</v>
      </c>
      <c r="B6" s="58">
        <v>0</v>
      </c>
      <c r="C6" s="58"/>
      <c r="D6" s="58">
        <v>0</v>
      </c>
      <c r="E6" s="58">
        <v>0</v>
      </c>
    </row>
    <row r="7" spans="1:5" ht="15" customHeight="1">
      <c r="A7" s="52" t="s">
        <v>347</v>
      </c>
      <c r="B7" s="58">
        <v>0</v>
      </c>
      <c r="C7" s="58"/>
      <c r="D7" s="58">
        <v>0</v>
      </c>
      <c r="E7" s="58">
        <v>0</v>
      </c>
    </row>
    <row r="8" spans="1:5" ht="15" customHeight="1">
      <c r="A8" s="82" t="s">
        <v>339</v>
      </c>
      <c r="B8" s="58">
        <v>0</v>
      </c>
      <c r="C8" s="58"/>
      <c r="D8" s="58">
        <v>0</v>
      </c>
      <c r="E8" s="58">
        <v>0</v>
      </c>
    </row>
    <row r="9" spans="1:5" ht="15" customHeight="1">
      <c r="A9" s="83" t="s">
        <v>111</v>
      </c>
      <c r="B9" s="229">
        <f>SUM(B5:B8)</f>
        <v>0</v>
      </c>
      <c r="C9" s="229"/>
      <c r="D9" s="229">
        <f>SUM(D5:D8)</f>
        <v>0</v>
      </c>
      <c r="E9" s="229">
        <f>SUM(E5:E8)</f>
        <v>0</v>
      </c>
    </row>
    <row r="10" spans="1:5" ht="15" customHeight="1">
      <c r="A10" s="35"/>
      <c r="B10" s="84"/>
      <c r="C10" s="84"/>
      <c r="D10" s="62"/>
      <c r="E10" s="62"/>
    </row>
    <row r="11" spans="1:5" ht="15" customHeight="1">
      <c r="A11" s="128" t="s">
        <v>114</v>
      </c>
      <c r="B11" s="85"/>
      <c r="C11" s="85"/>
      <c r="D11" s="58"/>
      <c r="E11" s="58"/>
    </row>
    <row r="12" spans="1:5" ht="15" customHeight="1">
      <c r="A12" s="86" t="s">
        <v>206</v>
      </c>
      <c r="B12" s="58">
        <v>0</v>
      </c>
      <c r="C12" s="58"/>
      <c r="D12" s="58">
        <v>0</v>
      </c>
      <c r="E12" s="58">
        <v>0</v>
      </c>
    </row>
    <row r="13" spans="1:5" ht="15" customHeight="1">
      <c r="A13" s="87" t="s">
        <v>207</v>
      </c>
      <c r="B13" s="58">
        <v>0</v>
      </c>
      <c r="C13" s="58"/>
      <c r="D13" s="58">
        <v>0</v>
      </c>
      <c r="E13" s="58">
        <v>0</v>
      </c>
    </row>
    <row r="14" spans="1:5" ht="15" customHeight="1">
      <c r="A14" s="87" t="s">
        <v>208</v>
      </c>
      <c r="B14" s="58">
        <v>0</v>
      </c>
      <c r="C14" s="58"/>
      <c r="D14" s="58">
        <v>0</v>
      </c>
      <c r="E14" s="58">
        <v>0</v>
      </c>
    </row>
    <row r="15" spans="1:5" ht="15" customHeight="1">
      <c r="A15" s="87" t="s">
        <v>209</v>
      </c>
      <c r="B15" s="58">
        <v>0</v>
      </c>
      <c r="C15" s="58"/>
      <c r="D15" s="58">
        <v>0</v>
      </c>
      <c r="E15" s="58">
        <v>0</v>
      </c>
    </row>
    <row r="16" spans="1:5" ht="15" customHeight="1">
      <c r="A16" s="87" t="s">
        <v>340</v>
      </c>
      <c r="B16" s="58"/>
      <c r="C16" s="58"/>
      <c r="D16" s="58"/>
      <c r="E16" s="58"/>
    </row>
    <row r="17" spans="1:5" ht="15" customHeight="1">
      <c r="A17" s="88" t="s">
        <v>115</v>
      </c>
      <c r="B17" s="229">
        <f>SUM(B12:B16)</f>
        <v>0</v>
      </c>
      <c r="C17" s="229"/>
      <c r="D17" s="229">
        <f t="shared" ref="D17:E17" si="0">SUM(D12:D16)</f>
        <v>0</v>
      </c>
      <c r="E17" s="229">
        <f t="shared" si="0"/>
        <v>0</v>
      </c>
    </row>
    <row r="18" spans="1:5" ht="15" customHeight="1">
      <c r="B18" s="20"/>
      <c r="C18" s="20"/>
      <c r="D18" s="21"/>
      <c r="E18" s="21"/>
    </row>
    <row r="19" spans="1:5" ht="15" customHeight="1">
      <c r="A19" s="27" t="s">
        <v>203</v>
      </c>
      <c r="B19" s="227">
        <f>B9-B17</f>
        <v>0</v>
      </c>
      <c r="C19" s="227"/>
      <c r="D19" s="227">
        <f>D9-D17</f>
        <v>0</v>
      </c>
      <c r="E19" s="227">
        <f>E9-E17</f>
        <v>0</v>
      </c>
    </row>
    <row r="21" spans="1:5" ht="15" customHeight="1">
      <c r="A21" s="316"/>
    </row>
  </sheetData>
  <customSheetViews>
    <customSheetView guid="{7AE059DB-4A82-45F3-B3C8-A058B7BDCC5A}" showPageBreaks="1" fitToPage="1" showRuler="0">
      <selection activeCell="G25" sqref="G25"/>
      <pageMargins left="0.78740157480314965" right="0.78740157480314965" top="0.98425196850393704" bottom="0.98425196850393704" header="0.51181102362204722" footer="0.51181102362204722"/>
      <pageSetup paperSize="9" scale="98"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26" sqref="A26"/>
      <pageMargins left="0.78740157480314965" right="0.78740157480314965" top="0.98425196850393704" bottom="0.98425196850393704" header="0.51181102362204722" footer="0.51181102362204722"/>
      <pageSetup paperSize="9" orientation="portrait" r:id="rId2"/>
      <headerFooter alignWithMargins="0">
        <oddHeader xml:space="preserve">&amp;LPeriodiseringsprosjektet - Mal for utarbeidelse av årsoppgjøret 2007
</oddHeader>
        <oddFooter>&amp;LDato: 14.12.2007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bruttobudsjetterte virksomheter i henhold til de statlige regnskapsstandardene (SRS)</oddHead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6"/>
  <sheetViews>
    <sheetView showGridLines="0" showRuler="0" zoomScaleNormal="100" workbookViewId="0">
      <selection activeCell="D42" sqref="D42"/>
    </sheetView>
  </sheetViews>
  <sheetFormatPr baseColWidth="10" defaultColWidth="11.42578125" defaultRowHeight="12.75"/>
  <cols>
    <col min="1" max="1" width="18.42578125" style="247" customWidth="1"/>
    <col min="2" max="2" width="32.85546875" style="247" customWidth="1"/>
    <col min="3" max="3" width="9.7109375" style="247" customWidth="1"/>
    <col min="4" max="4" width="24.85546875" style="247" customWidth="1"/>
    <col min="5" max="5" width="9.85546875" style="247" customWidth="1"/>
    <col min="6" max="6" width="17.28515625" style="247" customWidth="1"/>
    <col min="7" max="7" width="17" style="247" customWidth="1"/>
    <col min="8" max="8" width="18.42578125" style="247" customWidth="1"/>
    <col min="9" max="9" width="23.42578125" style="247" customWidth="1"/>
    <col min="10" max="10" width="14.140625" style="247" customWidth="1"/>
    <col min="11" max="11" width="14" style="247" customWidth="1"/>
    <col min="12" max="16384" width="11.42578125" style="247"/>
  </cols>
  <sheetData>
    <row r="1" spans="1:8" ht="20.25">
      <c r="A1" s="253" t="s">
        <v>370</v>
      </c>
      <c r="B1" s="242"/>
      <c r="C1" s="242"/>
      <c r="D1" s="242"/>
      <c r="E1" s="242"/>
      <c r="F1" s="242"/>
      <c r="G1" s="242"/>
    </row>
    <row r="2" spans="1:8" ht="25.5" customHeight="1">
      <c r="A2" s="254" t="s">
        <v>229</v>
      </c>
      <c r="B2" s="255" t="s">
        <v>230</v>
      </c>
      <c r="C2" s="241" t="s">
        <v>231</v>
      </c>
      <c r="D2" s="240" t="s">
        <v>232</v>
      </c>
      <c r="E2" s="241" t="s">
        <v>24</v>
      </c>
      <c r="F2" s="243" t="s">
        <v>371</v>
      </c>
      <c r="G2" s="239" t="s">
        <v>372</v>
      </c>
      <c r="H2" s="398"/>
    </row>
    <row r="3" spans="1:8">
      <c r="A3" s="256" t="s">
        <v>233</v>
      </c>
      <c r="B3" s="399" t="s">
        <v>234</v>
      </c>
      <c r="C3" s="238" t="s">
        <v>235</v>
      </c>
      <c r="D3" s="237" t="s">
        <v>236</v>
      </c>
      <c r="E3" s="236"/>
      <c r="F3" s="244"/>
      <c r="G3" s="354"/>
    </row>
    <row r="4" spans="1:8" ht="24.75" customHeight="1">
      <c r="A4" s="257" t="s">
        <v>233</v>
      </c>
      <c r="B4" s="399" t="s">
        <v>234</v>
      </c>
      <c r="C4" s="258" t="s">
        <v>235</v>
      </c>
      <c r="D4" s="259" t="s">
        <v>237</v>
      </c>
      <c r="E4" s="260"/>
      <c r="F4" s="245"/>
      <c r="G4" s="261"/>
    </row>
    <row r="5" spans="1:8">
      <c r="A5" s="262" t="s">
        <v>233</v>
      </c>
      <c r="B5" s="399" t="s">
        <v>234</v>
      </c>
      <c r="C5" s="263" t="s">
        <v>235</v>
      </c>
      <c r="D5" s="264" t="s">
        <v>238</v>
      </c>
      <c r="E5" s="265"/>
      <c r="F5" s="245"/>
      <c r="G5" s="261"/>
    </row>
    <row r="6" spans="1:8">
      <c r="A6" s="262" t="s">
        <v>233</v>
      </c>
      <c r="B6" s="399" t="s">
        <v>234</v>
      </c>
      <c r="C6" s="263" t="s">
        <v>235</v>
      </c>
      <c r="D6" s="264" t="s">
        <v>239</v>
      </c>
      <c r="E6" s="265"/>
      <c r="F6" s="245"/>
      <c r="G6" s="261"/>
    </row>
    <row r="7" spans="1:8">
      <c r="A7" s="262" t="s">
        <v>233</v>
      </c>
      <c r="B7" s="399" t="s">
        <v>240</v>
      </c>
      <c r="C7" s="263" t="s">
        <v>235</v>
      </c>
      <c r="D7" s="264" t="s">
        <v>236</v>
      </c>
      <c r="E7" s="265"/>
      <c r="F7" s="245"/>
      <c r="G7" s="261"/>
    </row>
    <row r="8" spans="1:8">
      <c r="A8" s="266">
        <v>1633</v>
      </c>
      <c r="B8" s="267" t="s">
        <v>241</v>
      </c>
      <c r="C8" s="268" t="s">
        <v>242</v>
      </c>
      <c r="D8" s="269" t="s">
        <v>236</v>
      </c>
      <c r="E8" s="270"/>
      <c r="F8" s="246"/>
      <c r="G8" s="355"/>
    </row>
    <row r="9" spans="1:8">
      <c r="A9" s="271" t="s">
        <v>243</v>
      </c>
      <c r="B9" s="272"/>
      <c r="C9" s="273"/>
      <c r="D9" s="273"/>
      <c r="E9" s="273"/>
      <c r="F9" s="274">
        <f>SUM(F3:F8)</f>
        <v>0</v>
      </c>
      <c r="G9" s="275">
        <f>SUM(G3:G8)</f>
        <v>0</v>
      </c>
    </row>
    <row r="10" spans="1:8">
      <c r="A10" s="271"/>
      <c r="B10" s="272"/>
      <c r="C10" s="273"/>
      <c r="D10" s="273"/>
      <c r="E10" s="273"/>
      <c r="F10" s="274"/>
      <c r="G10" s="275"/>
    </row>
    <row r="11" spans="1:8">
      <c r="A11" s="262"/>
      <c r="B11" s="276"/>
      <c r="C11" s="264"/>
      <c r="D11" s="264"/>
      <c r="E11" s="264"/>
      <c r="F11" s="245"/>
      <c r="G11" s="261"/>
    </row>
    <row r="12" spans="1:8" ht="25.5" customHeight="1">
      <c r="A12" s="277" t="s">
        <v>244</v>
      </c>
      <c r="B12" s="255" t="s">
        <v>230</v>
      </c>
      <c r="C12" s="278" t="s">
        <v>231</v>
      </c>
      <c r="D12" s="255" t="s">
        <v>232</v>
      </c>
      <c r="E12" s="255"/>
      <c r="F12" s="461" t="s">
        <v>371</v>
      </c>
      <c r="G12" s="279" t="s">
        <v>372</v>
      </c>
      <c r="H12" s="332"/>
    </row>
    <row r="13" spans="1:8">
      <c r="A13" s="262" t="s">
        <v>233</v>
      </c>
      <c r="B13" s="399" t="s">
        <v>234</v>
      </c>
      <c r="C13" s="263" t="s">
        <v>235</v>
      </c>
      <c r="D13" s="264"/>
      <c r="E13" s="264"/>
      <c r="F13" s="280"/>
      <c r="G13" s="261"/>
    </row>
    <row r="14" spans="1:8">
      <c r="A14" s="281">
        <v>5309</v>
      </c>
      <c r="B14" s="282" t="s">
        <v>246</v>
      </c>
      <c r="C14" s="283">
        <v>29</v>
      </c>
      <c r="D14" s="252" t="s">
        <v>247</v>
      </c>
      <c r="E14" s="273"/>
      <c r="F14" s="252"/>
      <c r="G14" s="275"/>
    </row>
    <row r="15" spans="1:8">
      <c r="A15" s="266">
        <v>5700</v>
      </c>
      <c r="B15" s="267" t="s">
        <v>248</v>
      </c>
      <c r="C15" s="268" t="s">
        <v>249</v>
      </c>
      <c r="D15" s="284" t="s">
        <v>7</v>
      </c>
      <c r="E15" s="285"/>
      <c r="F15" s="284"/>
      <c r="G15" s="356"/>
    </row>
    <row r="16" spans="1:8" s="332" customFormat="1">
      <c r="A16" s="400" t="s">
        <v>250</v>
      </c>
      <c r="B16" s="272"/>
      <c r="C16" s="273"/>
      <c r="D16" s="273"/>
      <c r="E16" s="273"/>
      <c r="F16" s="274">
        <f>SUM(F13:F15)</f>
        <v>0</v>
      </c>
      <c r="G16" s="275">
        <f>SUM(G13:G15)</f>
        <v>0</v>
      </c>
    </row>
    <row r="17" spans="1:11" s="332" customFormat="1" ht="13.5" thickBot="1">
      <c r="A17" s="286"/>
      <c r="B17" s="401"/>
      <c r="C17" s="402"/>
      <c r="D17" s="402"/>
      <c r="E17" s="402"/>
      <c r="F17" s="287"/>
      <c r="G17" s="288"/>
    </row>
    <row r="18" spans="1:11" s="332" customFormat="1" ht="13.5">
      <c r="A18" s="403" t="s">
        <v>251</v>
      </c>
      <c r="B18" s="272"/>
      <c r="C18" s="273"/>
      <c r="D18" s="273"/>
      <c r="E18" s="273"/>
      <c r="F18" s="252"/>
      <c r="G18" s="357">
        <f>G9-G16</f>
        <v>0</v>
      </c>
      <c r="H18" s="249"/>
    </row>
    <row r="19" spans="1:11" s="332" customFormat="1">
      <c r="A19" s="289" t="s">
        <v>252</v>
      </c>
      <c r="B19" s="290"/>
      <c r="C19" s="291"/>
      <c r="D19" s="291"/>
      <c r="E19" s="291"/>
      <c r="F19" s="291"/>
      <c r="G19" s="292"/>
    </row>
    <row r="20" spans="1:11" s="332" customFormat="1">
      <c r="A20" s="404" t="s">
        <v>296</v>
      </c>
      <c r="B20" s="294" t="s">
        <v>253</v>
      </c>
      <c r="C20" s="405"/>
      <c r="D20" s="264"/>
      <c r="E20" s="406"/>
      <c r="F20" s="264"/>
      <c r="G20" s="310"/>
      <c r="H20" s="249"/>
    </row>
    <row r="21" spans="1:11">
      <c r="A21" s="397" t="s">
        <v>296</v>
      </c>
      <c r="B21" s="294" t="s">
        <v>254</v>
      </c>
      <c r="C21" s="294"/>
      <c r="D21" s="294"/>
      <c r="E21" s="294"/>
      <c r="F21" s="294"/>
      <c r="G21" s="310"/>
      <c r="H21" s="332"/>
      <c r="I21" s="407"/>
      <c r="J21" s="407"/>
      <c r="K21" s="332"/>
    </row>
    <row r="22" spans="1:11" ht="13.5" thickBot="1">
      <c r="A22" s="295" t="s">
        <v>255</v>
      </c>
      <c r="B22" s="296" t="s">
        <v>256</v>
      </c>
      <c r="C22" s="297"/>
      <c r="D22" s="297"/>
      <c r="E22" s="297"/>
      <c r="F22" s="297"/>
      <c r="G22" s="358"/>
      <c r="H22" s="332"/>
      <c r="I22" s="407"/>
      <c r="J22" s="407"/>
      <c r="K22" s="332"/>
    </row>
    <row r="23" spans="1:11" ht="13.5" thickBot="1">
      <c r="A23" s="298" t="s">
        <v>257</v>
      </c>
      <c r="B23" s="299"/>
      <c r="C23" s="300"/>
      <c r="D23" s="300"/>
      <c r="E23" s="300"/>
      <c r="F23" s="300"/>
      <c r="G23" s="358">
        <f>SUM(G18:G22)</f>
        <v>0</v>
      </c>
      <c r="H23" s="332"/>
      <c r="I23" s="407"/>
      <c r="J23" s="407"/>
      <c r="K23" s="332"/>
    </row>
    <row r="24" spans="1:11">
      <c r="A24" s="281"/>
      <c r="B24" s="301"/>
      <c r="C24" s="264"/>
      <c r="D24" s="264"/>
      <c r="E24" s="264"/>
      <c r="F24" s="302"/>
      <c r="G24" s="359"/>
      <c r="H24" s="332"/>
      <c r="I24" s="407"/>
      <c r="J24" s="407"/>
      <c r="K24" s="332"/>
    </row>
    <row r="25" spans="1:11">
      <c r="A25" s="262"/>
      <c r="B25" s="276"/>
      <c r="C25" s="264"/>
      <c r="D25" s="264"/>
      <c r="E25" s="264"/>
      <c r="F25" s="264"/>
      <c r="G25" s="360"/>
      <c r="H25" s="332"/>
      <c r="I25" s="407"/>
      <c r="J25" s="407"/>
      <c r="K25" s="332"/>
    </row>
    <row r="26" spans="1:11">
      <c r="A26" s="303" t="s">
        <v>387</v>
      </c>
      <c r="B26" s="304"/>
      <c r="C26" s="305"/>
      <c r="D26" s="305"/>
      <c r="E26" s="305"/>
      <c r="F26" s="305"/>
      <c r="G26" s="361"/>
      <c r="H26" s="250"/>
    </row>
    <row r="27" spans="1:11" s="332" customFormat="1">
      <c r="A27" s="306" t="s">
        <v>312</v>
      </c>
      <c r="B27" s="307" t="s">
        <v>313</v>
      </c>
      <c r="C27" s="308"/>
      <c r="D27" s="309"/>
      <c r="E27" s="362">
        <v>44681</v>
      </c>
      <c r="F27" s="362">
        <v>44561</v>
      </c>
      <c r="G27" s="363" t="s">
        <v>18</v>
      </c>
    </row>
    <row r="28" spans="1:11" s="332" customFormat="1">
      <c r="A28" s="311" t="s">
        <v>255</v>
      </c>
      <c r="B28" s="284" t="s">
        <v>259</v>
      </c>
      <c r="C28" s="284"/>
      <c r="D28" s="284"/>
      <c r="E28" s="284"/>
      <c r="F28" s="312"/>
      <c r="G28" s="313">
        <f>E28-F28</f>
        <v>0</v>
      </c>
    </row>
    <row r="29" spans="1:11">
      <c r="A29" s="314"/>
      <c r="B29" s="252"/>
      <c r="C29" s="252"/>
      <c r="D29" s="252"/>
      <c r="E29" s="252"/>
      <c r="F29" s="293"/>
      <c r="G29" s="293"/>
    </row>
    <row r="30" spans="1:11">
      <c r="A30" s="459"/>
      <c r="B30" s="337"/>
      <c r="C30" s="337"/>
      <c r="D30" s="337"/>
      <c r="E30" s="337"/>
      <c r="F30" s="337"/>
      <c r="G30" s="337"/>
      <c r="H30" s="337"/>
    </row>
    <row r="31" spans="1:11" ht="15">
      <c r="F31" s="408"/>
    </row>
    <row r="32" spans="1:11" ht="15">
      <c r="A32" s="458"/>
      <c r="F32" s="408"/>
    </row>
    <row r="33" spans="6:6" ht="15">
      <c r="F33" s="408"/>
    </row>
    <row r="34" spans="6:6" ht="15">
      <c r="F34" s="408"/>
    </row>
    <row r="35" spans="6:6" ht="15">
      <c r="F35" s="251"/>
    </row>
    <row r="37" spans="6:6" ht="15">
      <c r="F37" s="409"/>
    </row>
    <row r="38" spans="6:6">
      <c r="F38" s="410"/>
    </row>
    <row r="39" spans="6:6">
      <c r="F39" s="410"/>
    </row>
    <row r="44" spans="6:6">
      <c r="F44" s="248"/>
    </row>
    <row r="45" spans="6:6">
      <c r="F45" s="411"/>
    </row>
    <row r="46" spans="6:6">
      <c r="F46" s="412"/>
    </row>
  </sheetData>
  <pageMargins left="0.23622047244094491" right="0.23622047244094491" top="0.70866141732283472" bottom="0.47244094488188981" header="0.23622047244094491" footer="0.31496062992125984"/>
  <pageSetup paperSize="9" scale="80" orientation="landscape" r:id="rId1"/>
  <headerFooter scaleWithDoc="0">
    <oddHeader>&amp;LVirksomhetsregnskap for bruttobudsjetterte virksomheter etter de statlige regnskapsstandardene (SRS)</oddHeader>
  </headerFooter>
  <ignoredErrors>
    <ignoredError sqref="C8 C15"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21"/>
  <sheetViews>
    <sheetView zoomScaleNormal="100" workbookViewId="0">
      <selection activeCell="I29" sqref="I29"/>
    </sheetView>
  </sheetViews>
  <sheetFormatPr baseColWidth="10" defaultColWidth="11.42578125" defaultRowHeight="15.75"/>
  <cols>
    <col min="1" max="1" width="40.7109375" style="6" customWidth="1"/>
    <col min="2" max="2" width="15.7109375" style="6" customWidth="1"/>
    <col min="3" max="3" width="5.7109375" style="6" customWidth="1"/>
    <col min="4" max="5" width="15.7109375" style="6" customWidth="1"/>
    <col min="6" max="16384" width="11.42578125" style="6"/>
  </cols>
  <sheetData>
    <row r="1" spans="1:5">
      <c r="A1" s="120" t="s">
        <v>306</v>
      </c>
      <c r="B1" s="55"/>
      <c r="C1" s="55"/>
      <c r="D1" s="56"/>
      <c r="E1" s="56"/>
    </row>
    <row r="2" spans="1:5">
      <c r="B2" s="315"/>
      <c r="C2" s="315"/>
    </row>
    <row r="3" spans="1:5" s="22" customFormat="1">
      <c r="B3" s="232">
        <f>Resultatregnskap!C3</f>
        <v>44681</v>
      </c>
      <c r="C3" s="232"/>
      <c r="D3" s="232">
        <f>Resultatregnskap!D3</f>
        <v>44316</v>
      </c>
      <c r="E3" s="232">
        <f>Resultatregnskap!E3</f>
        <v>44561</v>
      </c>
    </row>
    <row r="4" spans="1:5">
      <c r="B4" s="315"/>
      <c r="C4" s="315"/>
    </row>
    <row r="5" spans="1:5">
      <c r="A5" s="6" t="s">
        <v>77</v>
      </c>
      <c r="B5" s="21">
        <v>0</v>
      </c>
      <c r="C5" s="21"/>
      <c r="D5" s="21">
        <v>0</v>
      </c>
      <c r="E5" s="21">
        <v>0</v>
      </c>
    </row>
    <row r="6" spans="1:5">
      <c r="A6" s="6" t="s">
        <v>83</v>
      </c>
      <c r="B6" s="21">
        <v>0</v>
      </c>
      <c r="C6" s="21"/>
      <c r="D6" s="21">
        <v>0</v>
      </c>
      <c r="E6" s="21">
        <v>0</v>
      </c>
    </row>
    <row r="7" spans="1:5">
      <c r="A7" s="27" t="s">
        <v>78</v>
      </c>
      <c r="B7" s="227">
        <f>SUM(B5:B6)</f>
        <v>0</v>
      </c>
      <c r="C7" s="227"/>
      <c r="D7" s="227">
        <f>SUM(D5:D6)</f>
        <v>0</v>
      </c>
      <c r="E7" s="227">
        <f>SUM(E5:E6)</f>
        <v>0</v>
      </c>
    </row>
    <row r="21" spans="1:1">
      <c r="A21" s="316"/>
    </row>
  </sheetData>
  <customSheetViews>
    <customSheetView guid="{7AE059DB-4A82-45F3-B3C8-A058B7BDCC5A}" showPageBreaks="1" fitToPage="1" showRuler="0">
      <selection activeCell="G25" sqref="G25"/>
      <pageMargins left="0.78740157480314965" right="0.78740157480314965" top="0.98425196850393704" bottom="0.98425196850393704" header="0.51181102362204722" footer="0.51181102362204722"/>
      <pageSetup paperSize="9"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10" sqref="A10"/>
      <pageMargins left="0.78740157480314965" right="0.78740157480314965" top="0.98425196850393704" bottom="0.98425196850393704" header="0.51181102362204722" footer="0.51181102362204722"/>
      <pageSetup paperSize="9" orientation="portrait" r:id="rId2"/>
      <headerFooter alignWithMargins="0">
        <oddHeader xml:space="preserve">&amp;LPeriodiseringsprosjektet - Mal for utarbeidelse av årsoppgjøret 2007
</oddHeader>
        <oddFooter>&amp;LDato: 14.12.2007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bruttobudsjetterte virksomheter i henhold til de statlige regnskapsstandardene (SRS)</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31"/>
  <sheetViews>
    <sheetView zoomScaleNormal="100" workbookViewId="0">
      <selection activeCell="H27" sqref="H27"/>
    </sheetView>
  </sheetViews>
  <sheetFormatPr baseColWidth="10" defaultColWidth="11.42578125" defaultRowHeight="15.75"/>
  <cols>
    <col min="1" max="1" width="46.28515625" style="6" customWidth="1"/>
    <col min="2" max="2" width="15.7109375" style="6" customWidth="1"/>
    <col min="3" max="3" width="5.7109375" style="6" customWidth="1"/>
    <col min="4" max="5" width="15.7109375" style="6" customWidth="1"/>
    <col min="6" max="16384" width="11.42578125" style="6"/>
  </cols>
  <sheetData>
    <row r="1" spans="1:7">
      <c r="A1" s="120" t="s">
        <v>307</v>
      </c>
      <c r="B1" s="55"/>
      <c r="C1" s="55"/>
      <c r="D1" s="56"/>
      <c r="E1" s="56"/>
      <c r="F1" s="28"/>
      <c r="G1" s="28"/>
    </row>
    <row r="2" spans="1:7">
      <c r="B2" s="315"/>
      <c r="C2" s="315"/>
    </row>
    <row r="3" spans="1:7" s="134" customFormat="1">
      <c r="A3" s="18" t="s">
        <v>145</v>
      </c>
      <c r="B3" s="232"/>
      <c r="C3" s="232"/>
      <c r="D3" s="232"/>
      <c r="E3" s="232"/>
    </row>
    <row r="4" spans="1:7" s="134" customFormat="1">
      <c r="A4" s="22"/>
      <c r="B4" s="232">
        <f>Resultatregnskap!C3</f>
        <v>44681</v>
      </c>
      <c r="C4" s="135"/>
      <c r="D4" s="232">
        <f>Resultatregnskap!D3</f>
        <v>44316</v>
      </c>
      <c r="E4" s="232">
        <f>Resultatregnskap!E3</f>
        <v>44561</v>
      </c>
    </row>
    <row r="5" spans="1:7">
      <c r="B5" s="315"/>
      <c r="C5" s="315"/>
    </row>
    <row r="6" spans="1:7">
      <c r="A6" s="6" t="s">
        <v>210</v>
      </c>
      <c r="B6" s="21">
        <v>0</v>
      </c>
      <c r="C6" s="21"/>
      <c r="D6" s="21">
        <v>0</v>
      </c>
      <c r="E6" s="21">
        <v>0</v>
      </c>
    </row>
    <row r="7" spans="1:7">
      <c r="A7" s="6" t="s">
        <v>211</v>
      </c>
      <c r="B7" s="21">
        <v>0</v>
      </c>
      <c r="C7" s="21"/>
      <c r="D7" s="21">
        <v>0</v>
      </c>
      <c r="E7" s="21">
        <v>0</v>
      </c>
    </row>
    <row r="8" spans="1:7">
      <c r="A8" s="6" t="s">
        <v>212</v>
      </c>
      <c r="B8" s="21">
        <v>0</v>
      </c>
      <c r="C8" s="21"/>
      <c r="D8" s="21">
        <v>0</v>
      </c>
      <c r="E8" s="21">
        <v>0</v>
      </c>
    </row>
    <row r="9" spans="1:7">
      <c r="A9" s="27" t="s">
        <v>147</v>
      </c>
      <c r="B9" s="227">
        <f>SUM(B6:B8)</f>
        <v>0</v>
      </c>
      <c r="C9" s="227"/>
      <c r="D9" s="227">
        <f>SUM(D6:D8)</f>
        <v>0</v>
      </c>
      <c r="E9" s="227">
        <f>SUM(E6:E8)</f>
        <v>0</v>
      </c>
    </row>
    <row r="10" spans="1:7">
      <c r="B10" s="315"/>
      <c r="C10" s="315"/>
    </row>
    <row r="11" spans="1:7" s="134" customFormat="1">
      <c r="A11" s="18" t="s">
        <v>195</v>
      </c>
      <c r="B11" s="232"/>
      <c r="C11" s="232"/>
      <c r="D11" s="232"/>
      <c r="E11" s="232"/>
    </row>
    <row r="12" spans="1:7" s="134" customFormat="1">
      <c r="A12" s="22"/>
      <c r="B12" s="232">
        <f>B4</f>
        <v>44681</v>
      </c>
      <c r="C12" s="232"/>
      <c r="D12" s="232">
        <f>D4</f>
        <v>44316</v>
      </c>
      <c r="E12" s="232">
        <f>E4</f>
        <v>44561</v>
      </c>
    </row>
    <row r="13" spans="1:7">
      <c r="B13" s="315"/>
      <c r="C13" s="315"/>
    </row>
    <row r="14" spans="1:7">
      <c r="A14" s="6" t="s">
        <v>210</v>
      </c>
      <c r="B14" s="21">
        <v>0</v>
      </c>
      <c r="C14" s="21"/>
      <c r="D14" s="21">
        <v>0</v>
      </c>
      <c r="E14" s="21">
        <v>0</v>
      </c>
    </row>
    <row r="15" spans="1:7">
      <c r="A15" s="6" t="s">
        <v>211</v>
      </c>
      <c r="B15" s="21">
        <v>0</v>
      </c>
      <c r="C15" s="21"/>
      <c r="D15" s="21">
        <v>0</v>
      </c>
      <c r="E15" s="21">
        <v>0</v>
      </c>
    </row>
    <row r="16" spans="1:7">
      <c r="A16" s="6" t="s">
        <v>212</v>
      </c>
      <c r="B16" s="21">
        <v>0</v>
      </c>
      <c r="C16" s="21"/>
      <c r="D16" s="21">
        <v>0</v>
      </c>
      <c r="E16" s="21">
        <v>0</v>
      </c>
    </row>
    <row r="17" spans="1:5">
      <c r="A17" s="27" t="s">
        <v>196</v>
      </c>
      <c r="B17" s="227">
        <f>SUM(B14:B16)</f>
        <v>0</v>
      </c>
      <c r="C17" s="227"/>
      <c r="D17" s="227">
        <f>SUM(D14:D16)</f>
        <v>0</v>
      </c>
      <c r="E17" s="227">
        <f>SUM(E14:E16)</f>
        <v>0</v>
      </c>
    </row>
    <row r="18" spans="1:5">
      <c r="B18" s="315"/>
      <c r="C18" s="315"/>
    </row>
    <row r="19" spans="1:5">
      <c r="A19" s="24"/>
      <c r="B19" s="315"/>
      <c r="C19" s="315"/>
    </row>
    <row r="20" spans="1:5">
      <c r="A20" s="24"/>
      <c r="B20" s="315"/>
      <c r="C20" s="315"/>
    </row>
    <row r="21" spans="1:5">
      <c r="A21" s="316"/>
      <c r="B21" s="315"/>
      <c r="C21" s="315"/>
    </row>
    <row r="22" spans="1:5">
      <c r="B22" s="315"/>
      <c r="C22" s="315"/>
    </row>
    <row r="23" spans="1:5">
      <c r="B23" s="315"/>
      <c r="C23" s="315"/>
    </row>
    <row r="24" spans="1:5">
      <c r="B24" s="315"/>
      <c r="C24" s="315"/>
    </row>
    <row r="25" spans="1:5">
      <c r="A25" s="24"/>
      <c r="B25" s="315"/>
      <c r="C25" s="315"/>
    </row>
    <row r="26" spans="1:5">
      <c r="B26" s="315"/>
      <c r="C26" s="315"/>
    </row>
    <row r="27" spans="1:5">
      <c r="B27" s="315"/>
      <c r="C27" s="315"/>
    </row>
    <row r="28" spans="1:5">
      <c r="B28" s="315"/>
      <c r="C28" s="315"/>
    </row>
    <row r="29" spans="1:5">
      <c r="A29" s="315"/>
    </row>
    <row r="31" spans="1:5">
      <c r="A31" s="315"/>
    </row>
  </sheetData>
  <customSheetViews>
    <customSheetView guid="{7AE059DB-4A82-45F3-B3C8-A058B7BDCC5A}" showPageBreaks="1" fitToPage="1" showRuler="0">
      <selection activeCell="G25" sqref="G25"/>
      <pageMargins left="0.78740157480314965" right="0.78740157480314965" top="0.98425196850393704" bottom="0.98425196850393704" header="0.51181102362204722" footer="0.51181102362204722"/>
      <pageSetup paperSize="9" scale="88"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5" sqref="A5"/>
      <pageMargins left="0.78740157480314965" right="0.78740157480314965" top="0.98425196850393704" bottom="0.98425196850393704" header="0.51181102362204722" footer="0.51181102362204722"/>
      <pageSetup paperSize="9" orientation="portrait" r:id="rId2"/>
      <headerFooter alignWithMargins="0">
        <oddHeader xml:space="preserve">&amp;LPeriodiseringsprosjektet - Mal for utarbeidelse av årsoppgjøret 2007
</oddHeader>
        <oddFooter>&amp;LDato: 14.12.2007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bruttobudsjetterte virksomheter i henhold til de statlige regnskapsstandardene (SRS)</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21"/>
  <sheetViews>
    <sheetView zoomScaleNormal="100" workbookViewId="0">
      <selection activeCell="J37" sqref="J37"/>
    </sheetView>
  </sheetViews>
  <sheetFormatPr baseColWidth="10" defaultColWidth="11.42578125" defaultRowHeight="15.75"/>
  <cols>
    <col min="1" max="1" width="40.7109375" style="6" customWidth="1"/>
    <col min="2" max="2" width="15.7109375" style="6" customWidth="1"/>
    <col min="3" max="3" width="5.7109375" style="6" customWidth="1"/>
    <col min="4" max="5" width="15.7109375" style="6" customWidth="1"/>
    <col min="6" max="16384" width="11.42578125" style="6"/>
  </cols>
  <sheetData>
    <row r="1" spans="1:5">
      <c r="A1" s="120" t="s">
        <v>308</v>
      </c>
      <c r="B1" s="56"/>
      <c r="C1" s="56"/>
      <c r="D1" s="56"/>
      <c r="E1" s="56"/>
    </row>
    <row r="3" spans="1:5" s="22" customFormat="1">
      <c r="A3" s="125"/>
      <c r="B3" s="232">
        <f>Resultatregnskap!C3</f>
        <v>44681</v>
      </c>
      <c r="C3" s="232"/>
      <c r="D3" s="232">
        <f>Resultatregnskap!D3</f>
        <v>44316</v>
      </c>
      <c r="E3" s="232">
        <f>Resultatregnskap!E3</f>
        <v>44561</v>
      </c>
    </row>
    <row r="4" spans="1:5">
      <c r="A4" s="67"/>
      <c r="B4" s="68"/>
      <c r="C4" s="68"/>
      <c r="D4" s="68"/>
      <c r="E4" s="68"/>
    </row>
    <row r="5" spans="1:5">
      <c r="A5" s="69" t="s">
        <v>70</v>
      </c>
      <c r="B5" s="70">
        <v>0</v>
      </c>
      <c r="C5" s="70"/>
      <c r="D5" s="70">
        <v>0</v>
      </c>
      <c r="E5" s="70">
        <v>0</v>
      </c>
    </row>
    <row r="6" spans="1:5">
      <c r="A6" s="69" t="s">
        <v>76</v>
      </c>
      <c r="B6" s="70">
        <v>0</v>
      </c>
      <c r="C6" s="70"/>
      <c r="D6" s="70">
        <v>0</v>
      </c>
      <c r="E6" s="70">
        <v>0</v>
      </c>
    </row>
    <row r="7" spans="1:5">
      <c r="A7" s="69" t="s">
        <v>71</v>
      </c>
      <c r="B7" s="70">
        <v>0</v>
      </c>
      <c r="C7" s="70"/>
      <c r="D7" s="70">
        <v>0</v>
      </c>
      <c r="E7" s="70">
        <v>0</v>
      </c>
    </row>
    <row r="8" spans="1:5">
      <c r="A8" s="69" t="s">
        <v>72</v>
      </c>
      <c r="B8" s="70">
        <v>0</v>
      </c>
      <c r="C8" s="70"/>
      <c r="D8" s="70">
        <v>0</v>
      </c>
      <c r="E8" s="70">
        <v>0</v>
      </c>
    </row>
    <row r="9" spans="1:5">
      <c r="A9" s="69" t="s">
        <v>213</v>
      </c>
      <c r="B9" s="70">
        <v>0</v>
      </c>
      <c r="C9" s="70"/>
      <c r="D9" s="70">
        <v>0</v>
      </c>
      <c r="E9" s="70">
        <v>0</v>
      </c>
    </row>
    <row r="10" spans="1:5">
      <c r="A10" s="69" t="s">
        <v>214</v>
      </c>
      <c r="B10" s="70">
        <v>0</v>
      </c>
      <c r="C10" s="70"/>
      <c r="D10" s="70">
        <v>0</v>
      </c>
      <c r="E10" s="70">
        <v>0</v>
      </c>
    </row>
    <row r="11" spans="1:5">
      <c r="A11" s="69" t="s">
        <v>23</v>
      </c>
      <c r="B11" s="70">
        <v>0</v>
      </c>
      <c r="C11" s="70"/>
      <c r="D11" s="70">
        <v>0</v>
      </c>
      <c r="E11" s="70">
        <v>0</v>
      </c>
    </row>
    <row r="12" spans="1:5" s="315" customFormat="1">
      <c r="A12" s="126" t="s">
        <v>146</v>
      </c>
      <c r="B12" s="228">
        <f>SUM(B5:B11)</f>
        <v>0</v>
      </c>
      <c r="C12" s="228"/>
      <c r="D12" s="228">
        <f>SUM(D5:D11)</f>
        <v>0</v>
      </c>
      <c r="E12" s="228">
        <f>SUM(E5:E11)</f>
        <v>0</v>
      </c>
    </row>
    <row r="13" spans="1:5">
      <c r="A13" s="24"/>
    </row>
    <row r="21" spans="1:1">
      <c r="A21" s="316"/>
    </row>
  </sheetData>
  <customSheetViews>
    <customSheetView guid="{7AE059DB-4A82-45F3-B3C8-A058B7BDCC5A}" showPageBreaks="1" fitToPage="1" showRuler="0">
      <selection activeCell="G25" sqref="G25"/>
      <pageMargins left="0.78740157480314965" right="0.78740157480314965" top="0.98425196850393704" bottom="0.98425196850393704" header="0.51181102362204722" footer="0.51181102362204722"/>
      <pageSetup paperSize="9"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5" sqref="A5"/>
      <pageMargins left="0.78740157480314965" right="0.78740157480314965" top="0.98425196850393704" bottom="0.98425196850393704" header="0.51181102362204722" footer="0.51181102362204722"/>
      <pageSetup paperSize="9" orientation="portrait" r:id="rId2"/>
      <headerFooter alignWithMargins="0">
        <oddHeader xml:space="preserve">&amp;LPeriodiseringsprosjektet - Mal for utarbeidelse av årsoppgjøret 2007
</oddHeader>
        <oddFooter>&amp;LDato: 14.12.2007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bruttobudsjetterte virksomheter i henhold til de statlige regnskapsstandardene (SRS)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8"/>
  <sheetViews>
    <sheetView zoomScaleNormal="100" workbookViewId="0">
      <selection activeCell="G24" sqref="G24"/>
    </sheetView>
  </sheetViews>
  <sheetFormatPr baseColWidth="10" defaultColWidth="11.42578125" defaultRowHeight="12.75"/>
  <cols>
    <col min="1" max="1" width="56" style="316" customWidth="1"/>
    <col min="2" max="2" width="15.7109375" style="316" customWidth="1"/>
    <col min="3" max="3" width="5.7109375" style="316" customWidth="1"/>
    <col min="4" max="5" width="15.7109375" style="316" customWidth="1"/>
    <col min="6" max="16384" width="11.42578125" style="316"/>
  </cols>
  <sheetData>
    <row r="1" spans="1:5" ht="15.75">
      <c r="A1" s="133" t="s">
        <v>309</v>
      </c>
      <c r="B1" s="120"/>
      <c r="C1" s="120"/>
      <c r="D1" s="124"/>
      <c r="E1" s="124"/>
    </row>
    <row r="2" spans="1:5" ht="15.75">
      <c r="A2" s="6"/>
      <c r="B2" s="315"/>
      <c r="C2" s="315"/>
      <c r="D2" s="6"/>
      <c r="E2" s="6"/>
    </row>
    <row r="3" spans="1:5" ht="15.75">
      <c r="A3" s="22"/>
      <c r="B3" s="232">
        <f>Resultatregnskap!C3</f>
        <v>44681</v>
      </c>
      <c r="C3" s="232"/>
      <c r="D3" s="232">
        <f>Resultatregnskap!D3</f>
        <v>44316</v>
      </c>
      <c r="E3" s="232">
        <f>Resultatregnskap!E3</f>
        <v>44561</v>
      </c>
    </row>
    <row r="4" spans="1:5" ht="15.75">
      <c r="A4" s="6"/>
      <c r="B4" s="315"/>
      <c r="C4" s="315"/>
      <c r="D4" s="6"/>
      <c r="E4" s="6"/>
    </row>
    <row r="5" spans="1:5" ht="15.75">
      <c r="A5" s="89" t="s">
        <v>311</v>
      </c>
      <c r="B5" s="21">
        <v>0</v>
      </c>
      <c r="C5" s="21"/>
      <c r="D5" s="21">
        <v>0</v>
      </c>
      <c r="E5" s="21">
        <v>0</v>
      </c>
    </row>
    <row r="6" spans="1:5" ht="15.75">
      <c r="A6" s="6" t="s">
        <v>215</v>
      </c>
      <c r="B6" s="21">
        <v>0</v>
      </c>
      <c r="C6" s="21"/>
      <c r="D6" s="21">
        <v>0</v>
      </c>
      <c r="E6" s="21">
        <v>0</v>
      </c>
    </row>
    <row r="7" spans="1:5" ht="15.75">
      <c r="A7" s="27" t="s">
        <v>170</v>
      </c>
      <c r="B7" s="227">
        <f>SUM(B5:B6)</f>
        <v>0</v>
      </c>
      <c r="C7" s="227"/>
      <c r="D7" s="227">
        <f>SUM(D5:D6)</f>
        <v>0</v>
      </c>
      <c r="E7" s="227">
        <f>SUM(E5:E6)</f>
        <v>0</v>
      </c>
    </row>
    <row r="8" spans="1:5" ht="15.75">
      <c r="A8" s="6"/>
      <c r="B8" s="6"/>
      <c r="C8" s="6"/>
      <c r="D8" s="6"/>
      <c r="E8" s="6"/>
    </row>
  </sheetData>
  <customSheetViews>
    <customSheetView guid="{7AE059DB-4A82-45F3-B3C8-A058B7BDCC5A}" showPageBreaks="1" fitToPage="1" showRuler="0">
      <selection activeCell="G25" sqref="G25"/>
      <pageMargins left="0.78740157480314965" right="0.78740157480314965" top="0.98425196850393704" bottom="0.98425196850393704" header="0.51181102362204722" footer="0.51181102362204722"/>
      <pageSetup paperSize="9" scale="79"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5" sqref="A5"/>
      <pageMargins left="0.78740157480314965" right="0.78740157480314965" top="0.98425196850393704" bottom="0.98425196850393704" header="0.51181102362204722" footer="0.51181102362204722"/>
      <pageSetup paperSize="9" scale="88" orientation="portrait" r:id="rId2"/>
      <headerFooter alignWithMargins="0">
        <oddHeader xml:space="preserve">&amp;LPeriodiseringsprosjektet - Mal for utarbeidelse av årsoppgjøret 2007
</oddHeader>
        <oddFooter>&amp;LDato: 14.12.2007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bruttobudsjetterte virksomheter i henhold til de statlige regnskapsstandardene (SRS)</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21"/>
  <sheetViews>
    <sheetView zoomScaleNormal="100" workbookViewId="0">
      <selection activeCell="I49" sqref="I49"/>
    </sheetView>
  </sheetViews>
  <sheetFormatPr baseColWidth="10" defaultColWidth="11.42578125" defaultRowHeight="15.75"/>
  <cols>
    <col min="1" max="1" width="55.140625" style="6" customWidth="1"/>
    <col min="2" max="2" width="15.7109375" style="6" customWidth="1"/>
    <col min="3" max="3" width="5.7109375" style="6" customWidth="1"/>
    <col min="4" max="5" width="15.7109375" style="6" customWidth="1"/>
    <col min="6" max="16384" width="11.42578125" style="6"/>
  </cols>
  <sheetData>
    <row r="1" spans="1:5">
      <c r="A1" s="120" t="s">
        <v>310</v>
      </c>
      <c r="B1" s="56"/>
      <c r="C1" s="56"/>
      <c r="D1" s="56"/>
      <c r="E1" s="56"/>
    </row>
    <row r="3" spans="1:5" s="22" customFormat="1">
      <c r="A3" s="125"/>
      <c r="B3" s="132">
        <f>Resultatregnskap!C3</f>
        <v>44681</v>
      </c>
      <c r="C3" s="132"/>
      <c r="D3" s="132">
        <f>Resultatregnskap!D3</f>
        <v>44316</v>
      </c>
      <c r="E3" s="132">
        <f>Resultatregnskap!E3</f>
        <v>44561</v>
      </c>
    </row>
    <row r="4" spans="1:5">
      <c r="A4" s="67"/>
      <c r="B4" s="68"/>
      <c r="C4" s="68"/>
      <c r="D4" s="68"/>
      <c r="E4" s="68"/>
    </row>
    <row r="5" spans="1:5">
      <c r="A5" s="69" t="s">
        <v>73</v>
      </c>
      <c r="B5" s="70">
        <v>0</v>
      </c>
      <c r="C5" s="70"/>
      <c r="D5" s="70">
        <v>0</v>
      </c>
      <c r="E5" s="70">
        <v>0</v>
      </c>
    </row>
    <row r="6" spans="1:5">
      <c r="A6" s="69" t="s">
        <v>74</v>
      </c>
      <c r="B6" s="70">
        <v>0</v>
      </c>
      <c r="C6" s="70"/>
      <c r="D6" s="70">
        <v>0</v>
      </c>
      <c r="E6" s="70">
        <v>0</v>
      </c>
    </row>
    <row r="7" spans="1:5">
      <c r="A7" s="69" t="s">
        <v>116</v>
      </c>
      <c r="B7" s="70">
        <v>0</v>
      </c>
      <c r="C7" s="70"/>
      <c r="D7" s="70">
        <v>0</v>
      </c>
      <c r="E7" s="70">
        <v>0</v>
      </c>
    </row>
    <row r="8" spans="1:5">
      <c r="A8" s="6" t="s">
        <v>223</v>
      </c>
      <c r="B8" s="70">
        <v>0</v>
      </c>
      <c r="C8" s="70"/>
      <c r="D8" s="70">
        <v>0</v>
      </c>
      <c r="E8" s="70">
        <v>0</v>
      </c>
    </row>
    <row r="9" spans="1:5">
      <c r="A9" s="6" t="s">
        <v>301</v>
      </c>
      <c r="B9" s="70">
        <v>0</v>
      </c>
      <c r="C9" s="70"/>
      <c r="D9" s="70">
        <v>0</v>
      </c>
      <c r="E9" s="70">
        <v>0</v>
      </c>
    </row>
    <row r="10" spans="1:5">
      <c r="A10" s="69" t="s">
        <v>22</v>
      </c>
      <c r="B10" s="70">
        <v>0</v>
      </c>
      <c r="C10" s="70"/>
      <c r="D10" s="70">
        <v>0</v>
      </c>
      <c r="E10" s="70">
        <v>0</v>
      </c>
    </row>
    <row r="11" spans="1:5">
      <c r="A11" s="126" t="s">
        <v>148</v>
      </c>
      <c r="B11" s="228">
        <f>SUM(B5:B10)</f>
        <v>0</v>
      </c>
      <c r="C11" s="228"/>
      <c r="D11" s="228">
        <f>SUM(D5:D10)</f>
        <v>0</v>
      </c>
      <c r="E11" s="228">
        <f>SUM(E5:E10)</f>
        <v>0</v>
      </c>
    </row>
    <row r="12" spans="1:5">
      <c r="A12" s="24"/>
    </row>
    <row r="21" spans="1:1">
      <c r="A21" s="316"/>
    </row>
  </sheetData>
  <customSheetViews>
    <customSheetView guid="{7AE059DB-4A82-45F3-B3C8-A058B7BDCC5A}" showPageBreaks="1" fitToPage="1" showRuler="0">
      <selection activeCell="G25" sqref="G25"/>
      <pageMargins left="0.78740157480314965" right="0.78740157480314965" top="0.98425196850393704" bottom="0.98425196850393704" header="0.51181102362204722" footer="0.51181102362204722"/>
      <pageSetup paperSize="9"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5" sqref="A5"/>
      <pageMargins left="0.78740157480314965" right="0.78740157480314965" top="0.98425196850393704" bottom="0.98425196850393704" header="0.51181102362204722" footer="0.51181102362204722"/>
      <pageSetup paperSize="9" orientation="portrait" r:id="rId2"/>
      <headerFooter alignWithMargins="0">
        <oddHeader xml:space="preserve">&amp;LPeriodiseringsprosjektet - Mal for utarbeidelse av årsoppgjøret 2007
</oddHeader>
        <oddFooter>&amp;LDato: 14.12.2007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bruttobudsjetterte virksomheter i henhold til de statlige regnskapsstandardene (SRS)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1"/>
  <sheetViews>
    <sheetView showGridLines="0" zoomScaleNormal="100" workbookViewId="0">
      <selection activeCell="A21" sqref="A21"/>
    </sheetView>
  </sheetViews>
  <sheetFormatPr baseColWidth="10" defaultColWidth="11.42578125" defaultRowHeight="12.75"/>
  <cols>
    <col min="1" max="1" width="12.85546875" style="178" customWidth="1"/>
    <col min="2" max="2" width="15.5703125" style="178" customWidth="1"/>
    <col min="3" max="3" width="14.7109375" style="178" customWidth="1"/>
    <col min="4" max="4" width="14.5703125" style="178" customWidth="1"/>
    <col min="5" max="16384" width="11.42578125" style="178"/>
  </cols>
  <sheetData>
    <row r="1" spans="1:5" ht="15.75">
      <c r="A1" s="462" t="s">
        <v>260</v>
      </c>
      <c r="B1" s="463"/>
      <c r="C1" s="463"/>
      <c r="D1" s="464"/>
      <c r="E1" s="182"/>
    </row>
    <row r="2" spans="1:5" ht="25.5">
      <c r="A2" s="183" t="s">
        <v>139</v>
      </c>
      <c r="B2" s="184" t="s">
        <v>261</v>
      </c>
      <c r="C2" s="185" t="s">
        <v>262</v>
      </c>
      <c r="D2" s="186" t="s">
        <v>245</v>
      </c>
      <c r="E2" s="181"/>
    </row>
    <row r="3" spans="1:5">
      <c r="A3" s="187" t="s">
        <v>258</v>
      </c>
      <c r="B3" s="188"/>
      <c r="C3" s="189"/>
      <c r="D3" s="188">
        <f>B3+C3</f>
        <v>0</v>
      </c>
    </row>
    <row r="4" spans="1:5">
      <c r="A4" s="187" t="s">
        <v>258</v>
      </c>
      <c r="B4" s="190"/>
      <c r="C4" s="179"/>
      <c r="D4" s="190">
        <f>B4+C4</f>
        <v>0</v>
      </c>
    </row>
    <row r="5" spans="1:5">
      <c r="A5" s="187" t="s">
        <v>258</v>
      </c>
      <c r="B5" s="190"/>
      <c r="C5" s="179"/>
      <c r="D5" s="190">
        <f>B5+C5</f>
        <v>0</v>
      </c>
    </row>
    <row r="6" spans="1:5">
      <c r="A6" s="191" t="s">
        <v>258</v>
      </c>
      <c r="B6" s="192"/>
      <c r="C6" s="180"/>
      <c r="D6" s="192">
        <f>B6+C6</f>
        <v>0</v>
      </c>
    </row>
    <row r="21" spans="1:1">
      <c r="A21" s="247"/>
    </row>
  </sheetData>
  <mergeCells count="1">
    <mergeCell ref="A1:D1"/>
  </mergeCells>
  <pageMargins left="0.23622047244094491" right="0.23622047244094491" top="0.70866141732283472" bottom="0.47244094488188981" header="0.23622047244094491" footer="0.31496062992125984"/>
  <pageSetup paperSize="9" scale="80" orientation="portrait" r:id="rId1"/>
  <headerFooter scaleWithDoc="0">
    <oddHeader>&amp;LVirksomhetsregnskap for bruttobudsjetterte virksomheter i henhold til de statlige regnskapsstandardene (SRS)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1"/>
  <sheetViews>
    <sheetView showGridLines="0" zoomScale="110" zoomScaleNormal="110" workbookViewId="0">
      <selection activeCell="E54" sqref="E54"/>
    </sheetView>
  </sheetViews>
  <sheetFormatPr baseColWidth="10" defaultColWidth="11.42578125" defaultRowHeight="15"/>
  <cols>
    <col min="1" max="1" width="74.28515625" style="413" bestFit="1" customWidth="1"/>
    <col min="2" max="4" width="13.7109375" style="413" customWidth="1"/>
    <col min="5" max="5" width="11.42578125" style="413" customWidth="1"/>
    <col min="6" max="6" width="11.42578125" style="419"/>
    <col min="7" max="7" width="11.42578125" style="420" customWidth="1"/>
    <col min="8" max="8" width="11.42578125" style="413" customWidth="1"/>
    <col min="9" max="16384" width="11.42578125" style="413"/>
  </cols>
  <sheetData>
    <row r="1" spans="1:7" ht="37.5" customHeight="1">
      <c r="A1" s="193" t="s">
        <v>364</v>
      </c>
      <c r="B1" s="194"/>
      <c r="C1" s="194"/>
      <c r="D1" s="195"/>
      <c r="F1" s="413"/>
      <c r="G1" s="413"/>
    </row>
    <row r="2" spans="1:7">
      <c r="A2" s="199"/>
      <c r="B2" s="352">
        <f>Resultatregnskap!C3</f>
        <v>44681</v>
      </c>
      <c r="C2" s="352">
        <f>Resultatregnskap!D3</f>
        <v>44316</v>
      </c>
      <c r="D2" s="351">
        <f>Resultatregnskap!E3</f>
        <v>44561</v>
      </c>
      <c r="F2" s="413"/>
      <c r="G2" s="413"/>
    </row>
    <row r="3" spans="1:7">
      <c r="A3" s="200" t="s">
        <v>263</v>
      </c>
      <c r="B3" s="201"/>
      <c r="C3" s="201"/>
      <c r="D3" s="202"/>
      <c r="F3" s="413"/>
      <c r="G3" s="413"/>
    </row>
    <row r="4" spans="1:7">
      <c r="A4" s="203" t="s">
        <v>264</v>
      </c>
      <c r="B4" s="204"/>
      <c r="C4" s="204"/>
      <c r="D4" s="205"/>
      <c r="F4" s="413"/>
      <c r="G4" s="413"/>
    </row>
    <row r="5" spans="1:7">
      <c r="A5" s="203" t="s">
        <v>265</v>
      </c>
      <c r="B5" s="204"/>
      <c r="C5" s="204"/>
      <c r="D5" s="205"/>
      <c r="F5" s="413"/>
      <c r="G5" s="413"/>
    </row>
    <row r="6" spans="1:7">
      <c r="A6" s="203" t="s">
        <v>266</v>
      </c>
      <c r="B6" s="204"/>
      <c r="C6" s="204"/>
      <c r="D6" s="205"/>
      <c r="F6" s="413"/>
      <c r="G6" s="413"/>
    </row>
    <row r="7" spans="1:7">
      <c r="A7" s="206" t="s">
        <v>267</v>
      </c>
      <c r="B7" s="204"/>
      <c r="C7" s="204"/>
      <c r="D7" s="205"/>
      <c r="F7" s="413"/>
      <c r="G7" s="413"/>
    </row>
    <row r="8" spans="1:7">
      <c r="A8" s="207" t="s">
        <v>268</v>
      </c>
      <c r="B8" s="353">
        <f>SUM(B4:B7)</f>
        <v>0</v>
      </c>
      <c r="C8" s="353">
        <f>SUM(C4:C7)</f>
        <v>0</v>
      </c>
      <c r="D8" s="208">
        <f>SUM(D4:D7)</f>
        <v>0</v>
      </c>
      <c r="F8" s="413"/>
      <c r="G8" s="413"/>
    </row>
    <row r="9" spans="1:7">
      <c r="A9" s="207"/>
      <c r="B9" s="204"/>
      <c r="C9" s="204"/>
      <c r="D9" s="205"/>
      <c r="F9" s="413"/>
      <c r="G9" s="413"/>
    </row>
    <row r="10" spans="1:7">
      <c r="A10" s="200" t="s">
        <v>269</v>
      </c>
      <c r="B10" s="201"/>
      <c r="C10" s="201"/>
      <c r="D10" s="202"/>
      <c r="F10" s="413"/>
      <c r="G10" s="413"/>
    </row>
    <row r="11" spans="1:7">
      <c r="A11" s="203" t="s">
        <v>270</v>
      </c>
      <c r="B11" s="204"/>
      <c r="C11" s="204"/>
      <c r="D11" s="205"/>
      <c r="E11" s="414"/>
      <c r="F11" s="414"/>
      <c r="G11" s="414"/>
    </row>
    <row r="12" spans="1:7">
      <c r="A12" s="203" t="s">
        <v>271</v>
      </c>
      <c r="B12" s="204"/>
      <c r="C12" s="204"/>
      <c r="D12" s="205"/>
      <c r="F12" s="413"/>
      <c r="G12" s="413"/>
    </row>
    <row r="13" spans="1:7">
      <c r="A13" s="209" t="s">
        <v>272</v>
      </c>
      <c r="B13" s="353">
        <f>SUM(B11:B12)</f>
        <v>0</v>
      </c>
      <c r="C13" s="353">
        <f>SUM(C11:C12)</f>
        <v>0</v>
      </c>
      <c r="D13" s="208">
        <f>SUM(D11:D12)</f>
        <v>0</v>
      </c>
      <c r="F13" s="413"/>
      <c r="G13" s="413"/>
    </row>
    <row r="14" spans="1:7">
      <c r="A14" s="207"/>
      <c r="B14" s="204"/>
      <c r="C14" s="204"/>
      <c r="D14" s="205"/>
      <c r="F14" s="413"/>
      <c r="G14" s="413"/>
    </row>
    <row r="15" spans="1:7" ht="15.75" thickBot="1">
      <c r="A15" s="210" t="s">
        <v>273</v>
      </c>
      <c r="B15" s="211">
        <f>B13-B8</f>
        <v>0</v>
      </c>
      <c r="C15" s="211">
        <f>C13-C8</f>
        <v>0</v>
      </c>
      <c r="D15" s="212">
        <f>D13-D8</f>
        <v>0</v>
      </c>
      <c r="F15" s="413"/>
      <c r="G15" s="413"/>
    </row>
    <row r="16" spans="1:7">
      <c r="A16" s="207"/>
      <c r="B16" s="204"/>
      <c r="C16" s="204"/>
      <c r="D16" s="205"/>
      <c r="F16" s="413"/>
      <c r="G16" s="413"/>
    </row>
    <row r="17" spans="1:4" s="413" customFormat="1">
      <c r="A17" s="200" t="s">
        <v>274</v>
      </c>
      <c r="B17" s="204"/>
      <c r="C17" s="204"/>
      <c r="D17" s="205"/>
    </row>
    <row r="18" spans="1:4" s="413" customFormat="1">
      <c r="A18" s="203" t="s">
        <v>275</v>
      </c>
      <c r="B18" s="204"/>
      <c r="C18" s="204"/>
      <c r="D18" s="205"/>
    </row>
    <row r="19" spans="1:4" s="413" customFormat="1">
      <c r="A19" s="209" t="s">
        <v>276</v>
      </c>
      <c r="B19" s="353">
        <f>SUM(B18)</f>
        <v>0</v>
      </c>
      <c r="C19" s="353">
        <f>SUM(C18)</f>
        <v>0</v>
      </c>
      <c r="D19" s="208">
        <f>SUM(D18)</f>
        <v>0</v>
      </c>
    </row>
    <row r="20" spans="1:4" s="413" customFormat="1">
      <c r="A20" s="207"/>
      <c r="B20" s="204"/>
      <c r="C20" s="204"/>
      <c r="D20" s="205"/>
    </row>
    <row r="21" spans="1:4" s="413" customFormat="1">
      <c r="A21" s="396" t="s">
        <v>277</v>
      </c>
      <c r="B21" s="204"/>
      <c r="C21" s="204"/>
      <c r="D21" s="205"/>
    </row>
    <row r="22" spans="1:4" s="413" customFormat="1" ht="15" customHeight="1">
      <c r="A22" s="203" t="s">
        <v>278</v>
      </c>
      <c r="B22" s="204"/>
      <c r="C22" s="204"/>
      <c r="D22" s="205"/>
    </row>
    <row r="23" spans="1:4" s="413" customFormat="1">
      <c r="A23" s="203" t="s">
        <v>279</v>
      </c>
      <c r="B23" s="204"/>
      <c r="C23" s="204"/>
      <c r="D23" s="205"/>
    </row>
    <row r="24" spans="1:4" s="413" customFormat="1">
      <c r="A24" s="203" t="s">
        <v>280</v>
      </c>
      <c r="B24" s="204"/>
      <c r="C24" s="204"/>
      <c r="D24" s="205"/>
    </row>
    <row r="25" spans="1:4" s="413" customFormat="1">
      <c r="A25" s="209" t="s">
        <v>281</v>
      </c>
      <c r="B25" s="353">
        <f>SUM(B22:B24)</f>
        <v>0</v>
      </c>
      <c r="C25" s="353">
        <f>SUM(C22:C24)</f>
        <v>0</v>
      </c>
      <c r="D25" s="208">
        <f>SUM(D22:D24)</f>
        <v>0</v>
      </c>
    </row>
    <row r="26" spans="1:4" s="413" customFormat="1">
      <c r="A26" s="415"/>
      <c r="B26" s="416"/>
      <c r="C26" s="416"/>
      <c r="D26" s="417"/>
    </row>
    <row r="27" spans="1:4" s="413" customFormat="1" ht="15.75" thickBot="1">
      <c r="A27" s="210" t="s">
        <v>282</v>
      </c>
      <c r="B27" s="211">
        <f>B25-B19</f>
        <v>0</v>
      </c>
      <c r="C27" s="211">
        <f>C25-C19</f>
        <v>0</v>
      </c>
      <c r="D27" s="212">
        <f>D25-D19</f>
        <v>0</v>
      </c>
    </row>
    <row r="28" spans="1:4" s="413" customFormat="1">
      <c r="A28" s="200"/>
      <c r="B28" s="201"/>
      <c r="C28" s="201"/>
      <c r="D28" s="202"/>
    </row>
    <row r="29" spans="1:4" s="413" customFormat="1">
      <c r="A29" s="200" t="s">
        <v>137</v>
      </c>
      <c r="B29" s="201"/>
      <c r="C29" s="201"/>
      <c r="D29" s="202"/>
    </row>
    <row r="30" spans="1:4" s="413" customFormat="1">
      <c r="A30" s="203" t="s">
        <v>283</v>
      </c>
      <c r="B30" s="204"/>
      <c r="C30" s="204"/>
      <c r="D30" s="205"/>
    </row>
    <row r="31" spans="1:4" s="413" customFormat="1">
      <c r="A31" s="209" t="s">
        <v>138</v>
      </c>
      <c r="B31" s="353">
        <f>SUM(B30)</f>
        <v>0</v>
      </c>
      <c r="C31" s="353">
        <f>SUM(C30)</f>
        <v>0</v>
      </c>
      <c r="D31" s="208">
        <f>SUM(D30)</f>
        <v>0</v>
      </c>
    </row>
    <row r="32" spans="1:4" s="413" customFormat="1">
      <c r="A32" s="207"/>
      <c r="B32" s="213"/>
      <c r="C32" s="213"/>
      <c r="D32" s="214"/>
    </row>
    <row r="33" spans="1:7">
      <c r="A33" s="200" t="s">
        <v>132</v>
      </c>
      <c r="B33" s="204"/>
      <c r="C33" s="204"/>
      <c r="D33" s="205"/>
      <c r="F33" s="413"/>
      <c r="G33" s="413"/>
    </row>
    <row r="34" spans="1:7">
      <c r="A34" s="203" t="s">
        <v>284</v>
      </c>
      <c r="B34" s="204"/>
      <c r="C34" s="204"/>
      <c r="D34" s="205"/>
      <c r="F34" s="413"/>
      <c r="G34" s="413"/>
    </row>
    <row r="35" spans="1:7" ht="15" customHeight="1">
      <c r="A35" s="209" t="s">
        <v>134</v>
      </c>
      <c r="B35" s="353">
        <f>SUM(B34)</f>
        <v>0</v>
      </c>
      <c r="C35" s="353">
        <f>SUM(C34)</f>
        <v>0</v>
      </c>
      <c r="D35" s="208">
        <f>SUM(D34)</f>
        <v>0</v>
      </c>
      <c r="E35" s="418"/>
      <c r="F35" s="413"/>
      <c r="G35" s="413"/>
    </row>
    <row r="36" spans="1:7">
      <c r="A36" s="215"/>
      <c r="B36" s="216"/>
      <c r="C36" s="216"/>
      <c r="D36" s="217"/>
      <c r="F36" s="413"/>
      <c r="G36" s="413"/>
    </row>
    <row r="37" spans="1:7">
      <c r="A37" s="218" t="s">
        <v>285</v>
      </c>
      <c r="B37" s="216"/>
      <c r="C37" s="216"/>
      <c r="D37" s="217"/>
      <c r="F37" s="413"/>
      <c r="G37" s="413"/>
    </row>
    <row r="38" spans="1:7">
      <c r="A38" s="203" t="s">
        <v>293</v>
      </c>
      <c r="B38" s="204"/>
      <c r="C38" s="204"/>
      <c r="D38" s="205"/>
      <c r="F38" s="413"/>
      <c r="G38" s="413"/>
    </row>
    <row r="39" spans="1:7">
      <c r="A39" s="203" t="s">
        <v>294</v>
      </c>
      <c r="B39" s="204"/>
      <c r="C39" s="204"/>
      <c r="D39" s="205"/>
      <c r="F39" s="413"/>
      <c r="G39" s="413"/>
    </row>
    <row r="40" spans="1:7" ht="15" customHeight="1">
      <c r="A40" s="203" t="s">
        <v>295</v>
      </c>
      <c r="B40" s="204"/>
      <c r="C40" s="204"/>
      <c r="D40" s="205"/>
      <c r="F40" s="413"/>
      <c r="G40" s="413"/>
    </row>
    <row r="41" spans="1:7">
      <c r="A41" s="209" t="s">
        <v>286</v>
      </c>
      <c r="B41" s="353">
        <f>B40-B39-B38</f>
        <v>0</v>
      </c>
      <c r="C41" s="353">
        <f>C40-C39-C38</f>
        <v>0</v>
      </c>
      <c r="D41" s="208">
        <f>D40-D39-D38</f>
        <v>0</v>
      </c>
      <c r="F41" s="413"/>
      <c r="G41" s="413"/>
    </row>
    <row r="42" spans="1:7">
      <c r="A42" s="215"/>
      <c r="B42" s="216"/>
      <c r="C42" s="216"/>
      <c r="D42" s="217"/>
      <c r="F42" s="413"/>
      <c r="G42" s="413"/>
    </row>
    <row r="43" spans="1:7" ht="15.75" thickBot="1">
      <c r="A43" s="210" t="s">
        <v>287</v>
      </c>
      <c r="B43" s="211">
        <f>B15+B27-B31+B35+B41</f>
        <v>0</v>
      </c>
      <c r="C43" s="211">
        <f>C15+C27-C31+C35+C41</f>
        <v>0</v>
      </c>
      <c r="D43" s="212">
        <f>D15+D27-D31+D35+D41</f>
        <v>0</v>
      </c>
      <c r="F43" s="413"/>
      <c r="G43" s="413"/>
    </row>
    <row r="44" spans="1:7">
      <c r="A44" s="203"/>
      <c r="B44" s="219"/>
      <c r="C44" s="219"/>
      <c r="D44" s="220"/>
      <c r="F44" s="413"/>
      <c r="G44" s="413"/>
    </row>
    <row r="45" spans="1:7">
      <c r="A45" s="196" t="s">
        <v>288</v>
      </c>
      <c r="B45" s="197"/>
      <c r="C45" s="197"/>
      <c r="D45" s="198"/>
      <c r="F45" s="413"/>
      <c r="G45" s="413"/>
    </row>
    <row r="46" spans="1:7">
      <c r="A46" s="199" t="s">
        <v>289</v>
      </c>
      <c r="B46" s="352">
        <f>B2</f>
        <v>44681</v>
      </c>
      <c r="C46" s="352">
        <f>C2</f>
        <v>44316</v>
      </c>
      <c r="D46" s="351">
        <f>D2</f>
        <v>44561</v>
      </c>
      <c r="F46" s="413"/>
      <c r="G46" s="413"/>
    </row>
    <row r="47" spans="1:7">
      <c r="A47" s="215" t="s">
        <v>365</v>
      </c>
      <c r="B47" s="204"/>
      <c r="C47" s="204"/>
      <c r="D47" s="205"/>
    </row>
    <row r="48" spans="1:7">
      <c r="A48" s="215" t="s">
        <v>361</v>
      </c>
      <c r="B48" s="204"/>
      <c r="C48" s="204"/>
      <c r="D48" s="205"/>
    </row>
    <row r="49" spans="1:7">
      <c r="A49" s="215" t="s">
        <v>290</v>
      </c>
      <c r="B49" s="204"/>
      <c r="C49" s="204"/>
      <c r="D49" s="205"/>
    </row>
    <row r="50" spans="1:7">
      <c r="A50" s="215" t="s">
        <v>362</v>
      </c>
      <c r="B50" s="204"/>
      <c r="C50" s="204"/>
      <c r="D50" s="205"/>
    </row>
    <row r="51" spans="1:7">
      <c r="A51" s="215" t="s">
        <v>62</v>
      </c>
      <c r="B51" s="204"/>
      <c r="C51" s="204"/>
      <c r="D51" s="205"/>
    </row>
    <row r="52" spans="1:7">
      <c r="A52" s="215" t="s">
        <v>367</v>
      </c>
      <c r="B52" s="204"/>
      <c r="C52" s="204"/>
      <c r="D52" s="205"/>
    </row>
    <row r="53" spans="1:7">
      <c r="A53" s="215" t="s">
        <v>366</v>
      </c>
      <c r="B53" s="204"/>
      <c r="C53" s="204"/>
      <c r="D53" s="205"/>
    </row>
    <row r="54" spans="1:7">
      <c r="A54" s="215" t="s">
        <v>388</v>
      </c>
      <c r="B54" s="204"/>
      <c r="C54" s="204"/>
      <c r="D54" s="205"/>
    </row>
    <row r="55" spans="1:7">
      <c r="A55" s="215" t="s">
        <v>368</v>
      </c>
      <c r="B55" s="204"/>
      <c r="C55" s="204"/>
      <c r="D55" s="205"/>
    </row>
    <row r="56" spans="1:7">
      <c r="A56" s="221" t="s">
        <v>291</v>
      </c>
      <c r="B56" s="222">
        <f>SUM(B47:B55)</f>
        <v>0</v>
      </c>
      <c r="C56" s="222">
        <f>SUM(C47:C55)</f>
        <v>0</v>
      </c>
      <c r="D56" s="223">
        <f>SUM(D47:D55)</f>
        <v>0</v>
      </c>
    </row>
    <row r="57" spans="1:7">
      <c r="A57" s="216" t="s">
        <v>292</v>
      </c>
      <c r="B57" s="204"/>
      <c r="C57" s="204"/>
      <c r="D57" s="204"/>
    </row>
    <row r="58" spans="1:7">
      <c r="A58" s="216" t="s">
        <v>369</v>
      </c>
      <c r="B58" s="204"/>
      <c r="C58" s="204"/>
      <c r="D58" s="204"/>
    </row>
    <row r="59" spans="1:7" s="422" customFormat="1">
      <c r="A59" s="216"/>
      <c r="B59" s="421"/>
      <c r="C59" s="421"/>
      <c r="D59" s="421"/>
      <c r="F59" s="423"/>
      <c r="G59" s="424"/>
    </row>
    <row r="60" spans="1:7" s="422" customFormat="1">
      <c r="A60" s="224"/>
      <c r="B60" s="225"/>
      <c r="C60" s="225"/>
      <c r="D60" s="225"/>
      <c r="F60" s="423"/>
      <c r="G60" s="424"/>
    </row>
    <row r="61" spans="1:7">
      <c r="A61" s="418"/>
      <c r="B61" s="418"/>
      <c r="C61" s="418"/>
      <c r="D61" s="418"/>
    </row>
  </sheetData>
  <hyperlinks>
    <hyperlink ref="A58" r:id="rId1" display="** Spesifiser og legg til linjer ved behov. Se veiledning over hva som skal inngå i mellomværende med statskassen. " xr:uid="{692B1CC8-4BDA-4FFF-ACC2-7039AB03CC0B}"/>
  </hyperlinks>
  <pageMargins left="0.23622047244094491" right="0.23622047244094491" top="0.70866141732283472" bottom="0.47244094488188981" header="0.23622047244094491" footer="0.31496062992125984"/>
  <pageSetup paperSize="9" scale="80" orientation="portrait" r:id="rId2"/>
  <headerFooter scaleWithDoc="0">
    <oddHeader>&amp;LVirksomhetsregnskap for bruttobudsjetterte virksomheter i henhold til de statlige regnskapsstandardene (SRS)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2"/>
  <sheetViews>
    <sheetView showGridLines="0" zoomScaleNormal="100" workbookViewId="0">
      <selection activeCell="D56" sqref="D56"/>
    </sheetView>
  </sheetViews>
  <sheetFormatPr baseColWidth="10" defaultColWidth="11.42578125" defaultRowHeight="15" customHeight="1"/>
  <cols>
    <col min="1" max="1" width="65.7109375" style="316" customWidth="1"/>
    <col min="2" max="2" width="10.7109375" style="318" customWidth="1"/>
    <col min="3" max="5" width="15.7109375" style="319" customWidth="1"/>
    <col min="6" max="16384" width="11.42578125" style="316"/>
  </cols>
  <sheetData>
    <row r="1" spans="1:5" ht="15" customHeight="1">
      <c r="A1" s="1" t="s">
        <v>79</v>
      </c>
    </row>
    <row r="3" spans="1:5" ht="15" customHeight="1">
      <c r="A3" s="12"/>
      <c r="B3" s="3" t="s">
        <v>24</v>
      </c>
      <c r="C3" s="13">
        <v>44681</v>
      </c>
      <c r="D3" s="13">
        <v>44316</v>
      </c>
      <c r="E3" s="13">
        <v>44561</v>
      </c>
    </row>
    <row r="4" spans="1:5" ht="15" customHeight="1">
      <c r="A4" s="2" t="s">
        <v>25</v>
      </c>
      <c r="B4" s="3"/>
      <c r="C4" s="7"/>
      <c r="D4" s="7"/>
      <c r="E4" s="7"/>
    </row>
    <row r="5" spans="1:5" s="101" customFormat="1" ht="15" customHeight="1">
      <c r="A5" s="94" t="s">
        <v>84</v>
      </c>
      <c r="B5" s="95">
        <v>1</v>
      </c>
      <c r="C5" s="96"/>
      <c r="D5" s="96"/>
      <c r="E5" s="96"/>
    </row>
    <row r="6" spans="1:5" s="101" customFormat="1" ht="15" customHeight="1">
      <c r="A6" s="94" t="s">
        <v>130</v>
      </c>
      <c r="B6" s="95">
        <v>1</v>
      </c>
      <c r="C6" s="96"/>
      <c r="D6" s="96"/>
      <c r="E6" s="96"/>
    </row>
    <row r="7" spans="1:5" s="101" customFormat="1" ht="15" customHeight="1">
      <c r="A7" s="94" t="s">
        <v>129</v>
      </c>
      <c r="B7" s="95">
        <v>1</v>
      </c>
      <c r="C7" s="96"/>
      <c r="D7" s="96"/>
      <c r="E7" s="96"/>
    </row>
    <row r="8" spans="1:5" s="101" customFormat="1" ht="15" customHeight="1">
      <c r="A8" s="94" t="s">
        <v>0</v>
      </c>
      <c r="B8" s="95">
        <v>1</v>
      </c>
      <c r="C8" s="96"/>
      <c r="D8" s="96"/>
      <c r="E8" s="96"/>
    </row>
    <row r="9" spans="1:5" s="101" customFormat="1" ht="15" customHeight="1">
      <c r="A9" s="94" t="s">
        <v>26</v>
      </c>
      <c r="B9" s="95">
        <v>1</v>
      </c>
      <c r="C9" s="96"/>
      <c r="D9" s="96"/>
      <c r="E9" s="96"/>
    </row>
    <row r="10" spans="1:5" s="6" customFormat="1" ht="15" customHeight="1">
      <c r="A10" s="97" t="s">
        <v>5</v>
      </c>
      <c r="B10" s="95"/>
      <c r="C10" s="96">
        <f>SUM(C5:C9)</f>
        <v>0</v>
      </c>
      <c r="D10" s="96">
        <f>SUM(D5:D9)</f>
        <v>0</v>
      </c>
      <c r="E10" s="96">
        <f>SUM(E5:E9)</f>
        <v>0</v>
      </c>
    </row>
    <row r="11" spans="1:5" s="6" customFormat="1" ht="15" customHeight="1">
      <c r="A11" s="12"/>
      <c r="B11" s="95"/>
      <c r="C11" s="96"/>
      <c r="D11" s="96"/>
      <c r="E11" s="96"/>
    </row>
    <row r="12" spans="1:5" ht="15" customHeight="1">
      <c r="A12" s="2" t="s">
        <v>27</v>
      </c>
      <c r="B12" s="3"/>
      <c r="C12" s="7"/>
      <c r="D12" s="7"/>
      <c r="E12" s="7"/>
    </row>
    <row r="13" spans="1:5" s="6" customFormat="1" ht="15" customHeight="1">
      <c r="A13" s="94" t="s">
        <v>28</v>
      </c>
      <c r="B13" s="95"/>
      <c r="C13" s="96"/>
      <c r="D13" s="96"/>
      <c r="E13" s="96"/>
    </row>
    <row r="14" spans="1:5" s="6" customFormat="1" ht="15" customHeight="1">
      <c r="A14" s="94" t="s">
        <v>155</v>
      </c>
      <c r="B14" s="95">
        <v>2</v>
      </c>
      <c r="C14" s="96"/>
      <c r="D14" s="96"/>
      <c r="E14" s="96"/>
    </row>
    <row r="15" spans="1:5" s="6" customFormat="1" ht="15" customHeight="1">
      <c r="A15" s="94" t="s">
        <v>156</v>
      </c>
      <c r="B15" s="95">
        <v>3.4</v>
      </c>
      <c r="C15" s="96"/>
      <c r="D15" s="96"/>
      <c r="E15" s="96"/>
    </row>
    <row r="16" spans="1:5" s="6" customFormat="1" ht="15" customHeight="1">
      <c r="A16" s="94" t="s">
        <v>157</v>
      </c>
      <c r="B16" s="95">
        <v>3.4</v>
      </c>
      <c r="C16" s="96"/>
      <c r="D16" s="96"/>
      <c r="E16" s="96"/>
    </row>
    <row r="17" spans="1:8" s="6" customFormat="1" ht="15" customHeight="1">
      <c r="A17" s="94" t="s">
        <v>29</v>
      </c>
      <c r="B17" s="95">
        <v>5</v>
      </c>
      <c r="C17" s="96"/>
      <c r="D17" s="96"/>
      <c r="E17" s="96"/>
    </row>
    <row r="18" spans="1:8" s="6" customFormat="1" ht="15" customHeight="1">
      <c r="A18" s="97" t="s">
        <v>30</v>
      </c>
      <c r="B18" s="98"/>
      <c r="C18" s="96">
        <f>SUM(C13:C17)</f>
        <v>0</v>
      </c>
      <c r="D18" s="96">
        <f>SUM(D13:D17)</f>
        <v>0</v>
      </c>
      <c r="E18" s="96">
        <f>SUM(E13:E17)</f>
        <v>0</v>
      </c>
    </row>
    <row r="19" spans="1:8" s="6" customFormat="1" ht="15" customHeight="1">
      <c r="A19" s="12"/>
      <c r="B19" s="95"/>
      <c r="C19" s="96"/>
      <c r="D19" s="96"/>
      <c r="E19" s="96"/>
    </row>
    <row r="20" spans="1:8" ht="15" customHeight="1">
      <c r="A20" s="2" t="s">
        <v>122</v>
      </c>
      <c r="B20" s="3"/>
      <c r="C20" s="7">
        <f>C10-C18</f>
        <v>0</v>
      </c>
      <c r="D20" s="7">
        <f>D10-D18</f>
        <v>0</v>
      </c>
      <c r="E20" s="7">
        <f>E10-E18</f>
        <v>0</v>
      </c>
    </row>
    <row r="21" spans="1:8" s="6" customFormat="1" ht="15" customHeight="1">
      <c r="A21" s="395"/>
      <c r="B21" s="95"/>
      <c r="C21" s="96"/>
      <c r="D21" s="96"/>
      <c r="E21" s="96"/>
    </row>
    <row r="22" spans="1:8" ht="15" customHeight="1">
      <c r="A22" s="2" t="s">
        <v>31</v>
      </c>
      <c r="B22" s="3"/>
      <c r="C22" s="7"/>
      <c r="D22" s="7"/>
      <c r="E22" s="7"/>
    </row>
    <row r="23" spans="1:8" s="6" customFormat="1" ht="15" customHeight="1">
      <c r="A23" s="94" t="s">
        <v>32</v>
      </c>
      <c r="B23" s="95">
        <v>6</v>
      </c>
      <c r="C23" s="96"/>
      <c r="D23" s="96"/>
      <c r="E23" s="96"/>
    </row>
    <row r="24" spans="1:8" s="6" customFormat="1" ht="15" customHeight="1">
      <c r="A24" s="94" t="s">
        <v>33</v>
      </c>
      <c r="B24" s="95">
        <v>6</v>
      </c>
      <c r="C24" s="96"/>
      <c r="D24" s="96"/>
      <c r="E24" s="96"/>
    </row>
    <row r="25" spans="1:8" s="6" customFormat="1" ht="15" customHeight="1">
      <c r="A25" s="97" t="s">
        <v>34</v>
      </c>
      <c r="B25" s="98"/>
      <c r="C25" s="96">
        <f>C23-C24</f>
        <v>0</v>
      </c>
      <c r="D25" s="96">
        <f>D23-D24</f>
        <v>0</v>
      </c>
      <c r="E25" s="96">
        <f>E23-E24</f>
        <v>0</v>
      </c>
    </row>
    <row r="26" spans="1:8" s="6" customFormat="1" ht="15" customHeight="1">
      <c r="A26" s="12"/>
      <c r="B26" s="95"/>
      <c r="C26" s="96"/>
      <c r="D26" s="96"/>
      <c r="E26" s="96"/>
    </row>
    <row r="27" spans="1:8" ht="15" customHeight="1">
      <c r="A27" s="2" t="s">
        <v>123</v>
      </c>
      <c r="B27" s="3"/>
      <c r="C27" s="7">
        <f>C20+C25</f>
        <v>0</v>
      </c>
      <c r="D27" s="7">
        <f>D20+D25</f>
        <v>0</v>
      </c>
      <c r="E27" s="7">
        <f>E20+E25</f>
        <v>0</v>
      </c>
    </row>
    <row r="28" spans="1:8" s="6" customFormat="1" ht="15" customHeight="1">
      <c r="A28" s="12"/>
      <c r="B28" s="95"/>
      <c r="C28" s="96"/>
      <c r="D28" s="96"/>
      <c r="E28" s="96"/>
    </row>
    <row r="29" spans="1:8" ht="15" customHeight="1">
      <c r="A29" s="2" t="s">
        <v>158</v>
      </c>
      <c r="B29" s="3"/>
      <c r="C29" s="7"/>
      <c r="D29" s="7"/>
      <c r="E29" s="7"/>
      <c r="G29" s="8"/>
      <c r="H29" s="9"/>
    </row>
    <row r="30" spans="1:8" s="99" customFormat="1" ht="15" customHeight="1">
      <c r="A30" s="94" t="s">
        <v>85</v>
      </c>
      <c r="B30" s="95">
        <v>7</v>
      </c>
      <c r="C30" s="96"/>
      <c r="D30" s="96"/>
      <c r="E30" s="96"/>
    </row>
    <row r="31" spans="1:8" s="6" customFormat="1" ht="15" customHeight="1">
      <c r="A31" s="97" t="s">
        <v>159</v>
      </c>
      <c r="B31" s="95"/>
      <c r="C31" s="96">
        <f>SUM(C30:C30)</f>
        <v>0</v>
      </c>
      <c r="D31" s="96">
        <f>SUM(D30:D30)</f>
        <v>0</v>
      </c>
      <c r="E31" s="96">
        <f>SUM(E30:E30)</f>
        <v>0</v>
      </c>
    </row>
    <row r="32" spans="1:8" s="6" customFormat="1" ht="15" customHeight="1">
      <c r="A32" s="12"/>
      <c r="B32" s="95"/>
      <c r="C32" s="96"/>
      <c r="D32" s="96"/>
      <c r="E32" s="96"/>
    </row>
    <row r="33" spans="1:5" ht="15" customHeight="1">
      <c r="A33" s="2" t="s">
        <v>137</v>
      </c>
      <c r="B33" s="3"/>
      <c r="C33" s="7"/>
      <c r="D33" s="7"/>
      <c r="E33" s="7"/>
    </row>
    <row r="34" spans="1:5" s="99" customFormat="1" ht="15" customHeight="1">
      <c r="A34" s="94" t="s">
        <v>160</v>
      </c>
      <c r="B34" s="95">
        <v>8</v>
      </c>
      <c r="C34" s="96"/>
      <c r="D34" s="96"/>
      <c r="E34" s="96"/>
    </row>
    <row r="35" spans="1:5" s="99" customFormat="1" ht="15" customHeight="1">
      <c r="A35" s="94" t="s">
        <v>131</v>
      </c>
      <c r="B35" s="95"/>
      <c r="C35" s="96"/>
      <c r="D35" s="96"/>
      <c r="E35" s="96"/>
    </row>
    <row r="36" spans="1:5" s="6" customFormat="1" ht="15" customHeight="1">
      <c r="A36" s="97" t="s">
        <v>138</v>
      </c>
      <c r="B36" s="98"/>
      <c r="C36" s="96">
        <f>C34-C35</f>
        <v>0</v>
      </c>
      <c r="D36" s="96">
        <f>D34-D35</f>
        <v>0</v>
      </c>
      <c r="E36" s="96">
        <f>E34-E35</f>
        <v>0</v>
      </c>
    </row>
    <row r="37" spans="1:5" s="6" customFormat="1" ht="15" customHeight="1">
      <c r="A37" s="97"/>
      <c r="B37" s="98"/>
      <c r="C37" s="324"/>
      <c r="D37" s="324"/>
      <c r="E37" s="324"/>
    </row>
    <row r="38" spans="1:5" ht="15" customHeight="1">
      <c r="A38" s="2" t="s">
        <v>132</v>
      </c>
      <c r="B38" s="3"/>
      <c r="C38" s="7"/>
      <c r="D38" s="7"/>
      <c r="E38" s="7"/>
    </row>
    <row r="39" spans="1:5" s="99" customFormat="1" ht="15" customHeight="1">
      <c r="A39" s="94" t="s">
        <v>314</v>
      </c>
      <c r="B39" s="95">
        <v>9</v>
      </c>
      <c r="C39" s="96"/>
      <c r="D39" s="96"/>
      <c r="E39" s="96"/>
    </row>
    <row r="40" spans="1:5" s="99" customFormat="1" ht="15" customHeight="1">
      <c r="A40" s="94" t="s">
        <v>133</v>
      </c>
      <c r="B40" s="95"/>
      <c r="C40" s="96"/>
      <c r="D40" s="96"/>
      <c r="E40" s="96"/>
    </row>
    <row r="41" spans="1:5" s="6" customFormat="1" ht="15" customHeight="1">
      <c r="A41" s="97" t="s">
        <v>134</v>
      </c>
      <c r="B41" s="98"/>
      <c r="C41" s="96">
        <f>C39-C40</f>
        <v>0</v>
      </c>
      <c r="D41" s="96">
        <f>D39-D40</f>
        <v>0</v>
      </c>
      <c r="E41" s="96">
        <f>E39-E40</f>
        <v>0</v>
      </c>
    </row>
    <row r="42" spans="1:5" s="6" customFormat="1" ht="15" customHeight="1">
      <c r="B42" s="81"/>
      <c r="C42" s="325"/>
      <c r="D42" s="325"/>
      <c r="E42" s="325"/>
    </row>
    <row r="43" spans="1:5" s="6" customFormat="1" ht="15" customHeight="1">
      <c r="B43" s="81"/>
      <c r="C43" s="325"/>
      <c r="D43" s="325"/>
      <c r="E43" s="325"/>
    </row>
    <row r="44" spans="1:5" s="6" customFormat="1" ht="15" customHeight="1">
      <c r="B44" s="81"/>
      <c r="C44" s="325"/>
      <c r="D44" s="325"/>
      <c r="E44" s="325"/>
    </row>
    <row r="45" spans="1:5" s="6" customFormat="1" ht="15" customHeight="1">
      <c r="B45" s="81"/>
      <c r="C45" s="325"/>
      <c r="D45" s="325"/>
      <c r="E45" s="325"/>
    </row>
    <row r="46" spans="1:5" s="6" customFormat="1" ht="15" customHeight="1">
      <c r="B46" s="81"/>
      <c r="C46" s="325"/>
      <c r="D46" s="325"/>
      <c r="E46" s="325"/>
    </row>
    <row r="47" spans="1:5" s="6" customFormat="1" ht="15" customHeight="1">
      <c r="B47" s="81"/>
      <c r="C47" s="325"/>
      <c r="D47" s="325"/>
      <c r="E47" s="325"/>
    </row>
    <row r="48" spans="1:5" s="6" customFormat="1" ht="15" customHeight="1">
      <c r="B48" s="81"/>
      <c r="C48" s="325"/>
      <c r="D48" s="325"/>
      <c r="E48" s="325"/>
    </row>
    <row r="49" spans="2:5" s="6" customFormat="1" ht="15" customHeight="1">
      <c r="B49" s="81"/>
      <c r="C49" s="325"/>
      <c r="D49" s="325"/>
      <c r="E49" s="325"/>
    </row>
    <row r="50" spans="2:5" s="6" customFormat="1" ht="15" customHeight="1">
      <c r="B50" s="81"/>
      <c r="C50" s="325"/>
      <c r="D50" s="325"/>
      <c r="E50" s="325"/>
    </row>
    <row r="51" spans="2:5" s="6" customFormat="1" ht="15" customHeight="1">
      <c r="B51" s="81"/>
      <c r="C51" s="325"/>
      <c r="D51" s="325"/>
      <c r="E51" s="325"/>
    </row>
    <row r="52" spans="2:5" s="6" customFormat="1" ht="15" customHeight="1">
      <c r="B52" s="81"/>
      <c r="C52" s="153"/>
      <c r="D52" s="153"/>
      <c r="E52" s="325"/>
    </row>
  </sheetData>
  <phoneticPr fontId="14" type="noConversion"/>
  <pageMargins left="0.23622047244094491" right="0.23622047244094491" top="0.70866141732283472" bottom="0.47244094488188981" header="0.23622047244094491" footer="0.31496062992125984"/>
  <pageSetup paperSize="9" scale="80" orientation="portrait" r:id="rId1"/>
  <headerFooter scaleWithDoc="0">
    <oddHeader>&amp;LVirksomhetsregnskap for bruttobudsjetterte virksomheter i henhold til de statlige regnskapsstandardene (SRS)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84"/>
  <sheetViews>
    <sheetView zoomScaleNormal="100" workbookViewId="0">
      <selection activeCell="G36" sqref="G36"/>
    </sheetView>
  </sheetViews>
  <sheetFormatPr baseColWidth="10" defaultColWidth="11.42578125" defaultRowHeight="15" customHeight="1"/>
  <cols>
    <col min="1" max="1" width="69.85546875" style="316" customWidth="1"/>
    <col min="2" max="2" width="10.7109375" style="318" customWidth="1"/>
    <col min="3" max="4" width="15.7109375" style="319" customWidth="1"/>
    <col min="5" max="5" width="15.7109375" style="316" customWidth="1"/>
    <col min="6" max="6" width="11.42578125" style="316" customWidth="1"/>
    <col min="7" max="16384" width="11.42578125" style="316"/>
  </cols>
  <sheetData>
    <row r="1" spans="1:5" ht="15" customHeight="1">
      <c r="A1" s="1" t="s">
        <v>80</v>
      </c>
    </row>
    <row r="3" spans="1:5" s="22" customFormat="1" ht="15" customHeight="1">
      <c r="A3" s="14"/>
      <c r="B3" s="10" t="s">
        <v>24</v>
      </c>
      <c r="C3" s="11">
        <f>Resultatregnskap!C3</f>
        <v>44681</v>
      </c>
      <c r="D3" s="11">
        <f>Resultatregnskap!D3</f>
        <v>44316</v>
      </c>
      <c r="E3" s="11">
        <f>Resultatregnskap!E3</f>
        <v>44561</v>
      </c>
    </row>
    <row r="4" spans="1:5" ht="15" customHeight="1">
      <c r="A4" s="2" t="s">
        <v>36</v>
      </c>
      <c r="B4" s="100"/>
      <c r="C4" s="321"/>
      <c r="D4" s="321"/>
      <c r="E4" s="321"/>
    </row>
    <row r="5" spans="1:5" s="6" customFormat="1" ht="15" customHeight="1">
      <c r="A5" s="326"/>
      <c r="B5" s="100"/>
      <c r="C5" s="92"/>
      <c r="D5" s="92"/>
      <c r="E5" s="92"/>
    </row>
    <row r="6" spans="1:5" ht="15" customHeight="1">
      <c r="A6" s="2" t="s">
        <v>37</v>
      </c>
      <c r="B6" s="100"/>
      <c r="C6" s="140"/>
      <c r="D6" s="140"/>
      <c r="E6" s="140"/>
    </row>
    <row r="7" spans="1:5" s="6" customFormat="1" ht="15" customHeight="1">
      <c r="A7" s="12"/>
      <c r="B7" s="100"/>
      <c r="C7" s="92"/>
      <c r="D7" s="92"/>
      <c r="E7" s="92"/>
    </row>
    <row r="8" spans="1:5" ht="15" customHeight="1">
      <c r="A8" s="2" t="s">
        <v>38</v>
      </c>
      <c r="B8" s="100"/>
      <c r="C8" s="140"/>
      <c r="D8" s="140"/>
      <c r="E8" s="140"/>
    </row>
    <row r="9" spans="1:5" s="101" customFormat="1" ht="15" customHeight="1">
      <c r="A9" s="94" t="s">
        <v>161</v>
      </c>
      <c r="B9" s="100">
        <v>3</v>
      </c>
      <c r="C9" s="92"/>
      <c r="D9" s="92"/>
      <c r="E9" s="92"/>
    </row>
    <row r="10" spans="1:5" s="101" customFormat="1" ht="15" customHeight="1">
      <c r="A10" s="94" t="s">
        <v>128</v>
      </c>
      <c r="B10" s="100">
        <v>3</v>
      </c>
      <c r="C10" s="92"/>
      <c r="D10" s="92"/>
      <c r="E10" s="92"/>
    </row>
    <row r="11" spans="1:5" s="6" customFormat="1" ht="15" customHeight="1">
      <c r="A11" s="97" t="s">
        <v>39</v>
      </c>
      <c r="B11" s="100"/>
      <c r="C11" s="92">
        <f>SUM(C9:C10)</f>
        <v>0</v>
      </c>
      <c r="D11" s="92">
        <f>SUM(D9:D10)</f>
        <v>0</v>
      </c>
      <c r="E11" s="92">
        <f>SUM(E9:E10)</f>
        <v>0</v>
      </c>
    </row>
    <row r="12" spans="1:5" s="6" customFormat="1" ht="15" customHeight="1">
      <c r="A12" s="12"/>
      <c r="B12" s="100"/>
      <c r="C12" s="92"/>
      <c r="D12" s="92"/>
      <c r="E12" s="92"/>
    </row>
    <row r="13" spans="1:5" ht="15" customHeight="1">
      <c r="A13" s="2" t="s">
        <v>40</v>
      </c>
      <c r="B13" s="100"/>
      <c r="C13" s="140"/>
      <c r="D13" s="140"/>
      <c r="E13" s="140"/>
    </row>
    <row r="14" spans="1:5" s="101" customFormat="1" ht="15" customHeight="1">
      <c r="A14" s="94" t="s">
        <v>162</v>
      </c>
      <c r="B14" s="100">
        <v>4</v>
      </c>
      <c r="C14" s="92"/>
      <c r="D14" s="92"/>
      <c r="E14" s="92"/>
    </row>
    <row r="15" spans="1:5" s="101" customFormat="1" ht="15" customHeight="1">
      <c r="A15" s="94" t="s">
        <v>118</v>
      </c>
      <c r="B15" s="100">
        <v>4</v>
      </c>
      <c r="C15" s="92"/>
      <c r="D15" s="92"/>
      <c r="E15" s="92"/>
    </row>
    <row r="16" spans="1:5" s="101" customFormat="1" ht="15" customHeight="1">
      <c r="A16" s="94" t="s">
        <v>41</v>
      </c>
      <c r="B16" s="100">
        <v>4</v>
      </c>
      <c r="C16" s="92"/>
      <c r="D16" s="92"/>
      <c r="E16" s="92"/>
    </row>
    <row r="17" spans="1:5" s="101" customFormat="1" ht="15" customHeight="1">
      <c r="A17" s="94" t="s">
        <v>12</v>
      </c>
      <c r="B17" s="100">
        <v>4</v>
      </c>
      <c r="C17" s="92"/>
      <c r="D17" s="92"/>
      <c r="E17" s="92"/>
    </row>
    <row r="18" spans="1:5" s="101" customFormat="1" ht="15" customHeight="1">
      <c r="A18" s="94" t="s">
        <v>163</v>
      </c>
      <c r="B18" s="100">
        <v>4</v>
      </c>
      <c r="C18" s="92"/>
      <c r="D18" s="92"/>
      <c r="E18" s="92"/>
    </row>
    <row r="19" spans="1:5" s="6" customFormat="1" ht="15" customHeight="1">
      <c r="A19" s="97" t="s">
        <v>42</v>
      </c>
      <c r="B19" s="100"/>
      <c r="C19" s="92">
        <f>SUM(C14:C18)</f>
        <v>0</v>
      </c>
      <c r="D19" s="92">
        <f>SUM(D14:D18)</f>
        <v>0</v>
      </c>
      <c r="E19" s="92">
        <f>SUM(E14:E18)</f>
        <v>0</v>
      </c>
    </row>
    <row r="20" spans="1:5" s="6" customFormat="1" ht="15" customHeight="1">
      <c r="A20" s="12"/>
      <c r="B20" s="100"/>
      <c r="C20" s="92"/>
      <c r="D20" s="92"/>
      <c r="E20" s="92"/>
    </row>
    <row r="21" spans="1:5" ht="15" customHeight="1">
      <c r="A21" s="394" t="s">
        <v>43</v>
      </c>
      <c r="B21" s="100"/>
      <c r="C21" s="140"/>
      <c r="D21" s="140"/>
      <c r="E21" s="140"/>
    </row>
    <row r="22" spans="1:5" s="101" customFormat="1" ht="15" customHeight="1">
      <c r="A22" s="94" t="s">
        <v>44</v>
      </c>
      <c r="B22" s="100">
        <v>10</v>
      </c>
      <c r="C22" s="92"/>
      <c r="D22" s="92"/>
      <c r="E22" s="92"/>
    </row>
    <row r="23" spans="1:5" s="101" customFormat="1" ht="15" customHeight="1">
      <c r="A23" s="94" t="s">
        <v>164</v>
      </c>
      <c r="B23" s="100"/>
      <c r="C23" s="92"/>
      <c r="D23" s="92"/>
      <c r="E23" s="92"/>
    </row>
    <row r="24" spans="1:5" s="101" customFormat="1" ht="15" customHeight="1">
      <c r="A24" s="94" t="s">
        <v>23</v>
      </c>
      <c r="B24" s="100"/>
      <c r="C24" s="92"/>
      <c r="D24" s="92"/>
      <c r="E24" s="92"/>
    </row>
    <row r="25" spans="1:5" s="6" customFormat="1" ht="15" customHeight="1">
      <c r="A25" s="97" t="s">
        <v>45</v>
      </c>
      <c r="B25" s="100"/>
      <c r="C25" s="92">
        <f>SUM(C22:C24)</f>
        <v>0</v>
      </c>
      <c r="D25" s="92">
        <f>SUM(D22:D24)</f>
        <v>0</v>
      </c>
      <c r="E25" s="92">
        <f>SUM(E22:E24)</f>
        <v>0</v>
      </c>
    </row>
    <row r="26" spans="1:5" s="6" customFormat="1" ht="15" customHeight="1">
      <c r="A26" s="97"/>
      <c r="B26" s="100"/>
      <c r="C26" s="92"/>
      <c r="D26" s="92"/>
      <c r="E26" s="92"/>
    </row>
    <row r="27" spans="1:5" ht="15" customHeight="1">
      <c r="A27" s="2" t="s">
        <v>46</v>
      </c>
      <c r="B27" s="100"/>
      <c r="C27" s="141">
        <f>C11+C19+C25</f>
        <v>0</v>
      </c>
      <c r="D27" s="141">
        <f>D11+D19+D25</f>
        <v>0</v>
      </c>
      <c r="E27" s="141">
        <f>E11+E19+E25</f>
        <v>0</v>
      </c>
    </row>
    <row r="28" spans="1:5" s="6" customFormat="1" ht="15" customHeight="1">
      <c r="A28" s="12"/>
      <c r="B28" s="100"/>
      <c r="C28" s="92"/>
      <c r="D28" s="92"/>
      <c r="E28" s="92"/>
    </row>
    <row r="29" spans="1:5" ht="15" customHeight="1">
      <c r="A29" s="2" t="s">
        <v>47</v>
      </c>
      <c r="B29" s="100"/>
      <c r="C29" s="140"/>
      <c r="D29" s="140"/>
      <c r="E29" s="140"/>
    </row>
    <row r="30" spans="1:5" s="6" customFormat="1" ht="15" customHeight="1">
      <c r="A30" s="12"/>
      <c r="B30" s="100"/>
      <c r="C30" s="92"/>
      <c r="D30" s="92"/>
      <c r="E30" s="92"/>
    </row>
    <row r="31" spans="1:5" ht="15" customHeight="1">
      <c r="A31" s="2" t="s">
        <v>165</v>
      </c>
      <c r="B31" s="100"/>
      <c r="C31" s="140"/>
      <c r="D31" s="140"/>
      <c r="E31" s="140"/>
    </row>
    <row r="32" spans="1:5" s="101" customFormat="1" ht="15" customHeight="1">
      <c r="A32" s="94" t="s">
        <v>166</v>
      </c>
      <c r="B32" s="100">
        <v>11</v>
      </c>
      <c r="C32" s="92"/>
      <c r="D32" s="92"/>
      <c r="E32" s="92"/>
    </row>
    <row r="33" spans="1:5" s="6" customFormat="1" ht="15" customHeight="1">
      <c r="A33" s="97" t="s">
        <v>167</v>
      </c>
      <c r="B33" s="100"/>
      <c r="C33" s="92">
        <f>SUM(C32:C32)</f>
        <v>0</v>
      </c>
      <c r="D33" s="92">
        <f>SUM(D32:D32)</f>
        <v>0</v>
      </c>
      <c r="E33" s="92">
        <f>SUM(E32:E32)</f>
        <v>0</v>
      </c>
    </row>
    <row r="34" spans="1:5" s="6" customFormat="1" ht="15" customHeight="1">
      <c r="A34" s="12"/>
      <c r="B34" s="100"/>
      <c r="C34" s="92"/>
      <c r="D34" s="92"/>
      <c r="E34" s="92"/>
    </row>
    <row r="35" spans="1:5" ht="15" customHeight="1">
      <c r="A35" s="2" t="s">
        <v>48</v>
      </c>
      <c r="B35" s="100"/>
      <c r="C35" s="140"/>
      <c r="D35" s="140"/>
      <c r="E35" s="140"/>
    </row>
    <row r="36" spans="1:5" s="101" customFormat="1" ht="15" customHeight="1">
      <c r="A36" s="94" t="s">
        <v>49</v>
      </c>
      <c r="B36" s="100">
        <v>12</v>
      </c>
      <c r="C36" s="92"/>
      <c r="D36" s="92"/>
      <c r="E36" s="92"/>
    </row>
    <row r="37" spans="1:5" s="101" customFormat="1" ht="15" customHeight="1">
      <c r="A37" s="94" t="s">
        <v>69</v>
      </c>
      <c r="B37" s="100">
        <v>13</v>
      </c>
      <c r="C37" s="92"/>
      <c r="D37" s="92"/>
      <c r="E37" s="92"/>
    </row>
    <row r="38" spans="1:5" s="101" customFormat="1" ht="15" customHeight="1">
      <c r="A38" s="94" t="s">
        <v>23</v>
      </c>
      <c r="B38" s="100">
        <v>14</v>
      </c>
      <c r="C38" s="92"/>
      <c r="D38" s="92"/>
      <c r="E38" s="92"/>
    </row>
    <row r="39" spans="1:5" s="6" customFormat="1" ht="15" customHeight="1">
      <c r="A39" s="97" t="s">
        <v>50</v>
      </c>
      <c r="B39" s="100"/>
      <c r="C39" s="92">
        <f>SUM(C36:C38)</f>
        <v>0</v>
      </c>
      <c r="D39" s="92">
        <f>SUM(D36:D38)</f>
        <v>0</v>
      </c>
      <c r="E39" s="92">
        <f>SUM(E36:E38)</f>
        <v>0</v>
      </c>
    </row>
    <row r="40" spans="1:5" s="6" customFormat="1" ht="15" customHeight="1">
      <c r="A40" s="12"/>
      <c r="B40" s="100"/>
      <c r="C40" s="92"/>
      <c r="D40" s="92"/>
      <c r="E40" s="92"/>
    </row>
    <row r="41" spans="1:5" ht="15" customHeight="1">
      <c r="A41" s="2" t="s">
        <v>168</v>
      </c>
      <c r="B41" s="100"/>
      <c r="C41" s="140"/>
      <c r="D41" s="140"/>
      <c r="E41" s="140"/>
    </row>
    <row r="42" spans="1:5" s="101" customFormat="1" ht="15" customHeight="1">
      <c r="A42" s="94" t="s">
        <v>75</v>
      </c>
      <c r="B42" s="100">
        <v>15</v>
      </c>
      <c r="C42" s="92"/>
      <c r="D42" s="92"/>
      <c r="E42" s="92"/>
    </row>
    <row r="43" spans="1:5" s="101" customFormat="1" ht="15" customHeight="1">
      <c r="A43" s="94" t="s">
        <v>169</v>
      </c>
      <c r="B43" s="100">
        <v>15</v>
      </c>
      <c r="C43" s="92"/>
      <c r="D43" s="92"/>
      <c r="E43" s="92"/>
    </row>
    <row r="44" spans="1:5" s="6" customFormat="1" ht="15" customHeight="1">
      <c r="A44" s="97" t="s">
        <v>170</v>
      </c>
      <c r="B44" s="100"/>
      <c r="C44" s="92">
        <f>SUM(C42:C43)</f>
        <v>0</v>
      </c>
      <c r="D44" s="92">
        <f>SUM(D42:D43)</f>
        <v>0</v>
      </c>
      <c r="E44" s="92">
        <f>SUM(E42:E43)</f>
        <v>0</v>
      </c>
    </row>
    <row r="45" spans="1:5" s="6" customFormat="1" ht="15" customHeight="1">
      <c r="A45" s="97"/>
      <c r="B45" s="100"/>
      <c r="C45" s="92"/>
      <c r="D45" s="92"/>
      <c r="E45" s="92"/>
    </row>
    <row r="46" spans="1:5" ht="15" customHeight="1">
      <c r="A46" s="2" t="s">
        <v>51</v>
      </c>
      <c r="B46" s="100"/>
      <c r="C46" s="141">
        <f>C33+C39+C44</f>
        <v>0</v>
      </c>
      <c r="D46" s="141">
        <f>D33+D39+D44</f>
        <v>0</v>
      </c>
      <c r="E46" s="141">
        <f>E33+E39+E44</f>
        <v>0</v>
      </c>
    </row>
    <row r="47" spans="1:5" s="6" customFormat="1" ht="15" customHeight="1">
      <c r="A47" s="12"/>
      <c r="B47" s="100"/>
      <c r="C47" s="92"/>
      <c r="D47" s="92"/>
      <c r="E47" s="92"/>
    </row>
    <row r="48" spans="1:5" ht="15" customHeight="1">
      <c r="A48" s="4" t="s">
        <v>315</v>
      </c>
      <c r="B48" s="100"/>
      <c r="C48" s="141">
        <f>C27+C46</f>
        <v>0</v>
      </c>
      <c r="D48" s="141">
        <f>D27+D46</f>
        <v>0</v>
      </c>
      <c r="E48" s="141">
        <f>E27+E46</f>
        <v>0</v>
      </c>
    </row>
    <row r="49" spans="1:5" s="6" customFormat="1" ht="15" customHeight="1">
      <c r="A49" s="326"/>
      <c r="B49" s="100"/>
      <c r="C49" s="327"/>
      <c r="D49" s="327"/>
      <c r="E49" s="326"/>
    </row>
    <row r="50" spans="1:5" ht="31.5">
      <c r="A50" s="2" t="s">
        <v>316</v>
      </c>
      <c r="B50" s="100"/>
      <c r="C50" s="323"/>
      <c r="D50" s="323"/>
      <c r="E50" s="322"/>
    </row>
    <row r="51" spans="1:5" s="6" customFormat="1" ht="15" customHeight="1">
      <c r="A51" s="94" t="s">
        <v>317</v>
      </c>
      <c r="B51" s="100">
        <v>8</v>
      </c>
      <c r="C51" s="92"/>
      <c r="D51" s="92"/>
      <c r="E51" s="92"/>
    </row>
    <row r="52" spans="1:5" s="6" customFormat="1" ht="15" customHeight="1">
      <c r="A52" s="97" t="s">
        <v>318</v>
      </c>
      <c r="B52" s="100"/>
      <c r="C52" s="92">
        <f>SUM(C51)</f>
        <v>0</v>
      </c>
      <c r="D52" s="92">
        <f t="shared" ref="D52:E52" si="0">SUM(D51)</f>
        <v>0</v>
      </c>
      <c r="E52" s="92">
        <f t="shared" si="0"/>
        <v>0</v>
      </c>
    </row>
    <row r="53" spans="1:5" s="6" customFormat="1" ht="15" customHeight="1">
      <c r="A53" s="326"/>
      <c r="B53" s="100"/>
      <c r="C53" s="327"/>
      <c r="D53" s="327"/>
      <c r="E53" s="326"/>
    </row>
    <row r="54" spans="1:5" ht="15" customHeight="1">
      <c r="A54" s="4" t="s">
        <v>52</v>
      </c>
      <c r="B54" s="100"/>
      <c r="C54" s="141">
        <f>C48+C52</f>
        <v>0</v>
      </c>
      <c r="D54" s="141">
        <f t="shared" ref="D54:E54" si="1">D48+D52</f>
        <v>0</v>
      </c>
      <c r="E54" s="141">
        <f t="shared" si="1"/>
        <v>0</v>
      </c>
    </row>
    <row r="55" spans="1:5" s="6" customFormat="1" ht="15" customHeight="1">
      <c r="B55" s="81"/>
      <c r="C55" s="325"/>
      <c r="D55" s="325"/>
    </row>
    <row r="56" spans="1:5" s="6" customFormat="1" ht="15" customHeight="1">
      <c r="B56" s="81"/>
      <c r="C56" s="325"/>
      <c r="D56" s="325"/>
    </row>
    <row r="57" spans="1:5" s="6" customFormat="1" ht="15" customHeight="1">
      <c r="B57" s="81"/>
      <c r="C57" s="325"/>
      <c r="D57" s="325"/>
    </row>
    <row r="58" spans="1:5" s="6" customFormat="1" ht="15" customHeight="1">
      <c r="B58" s="81"/>
      <c r="C58" s="325"/>
      <c r="D58" s="325"/>
    </row>
    <row r="59" spans="1:5" s="6" customFormat="1" ht="15" customHeight="1">
      <c r="B59" s="81"/>
      <c r="C59" s="325"/>
      <c r="D59" s="325"/>
    </row>
    <row r="60" spans="1:5" s="6" customFormat="1" ht="15" customHeight="1">
      <c r="B60" s="81"/>
      <c r="C60" s="325"/>
      <c r="D60" s="325"/>
    </row>
    <row r="61" spans="1:5" s="6" customFormat="1" ht="15" customHeight="1">
      <c r="B61" s="81"/>
      <c r="C61" s="325"/>
      <c r="D61" s="325"/>
    </row>
    <row r="62" spans="1:5" s="6" customFormat="1" ht="15" customHeight="1">
      <c r="B62" s="81"/>
      <c r="C62" s="325"/>
      <c r="D62" s="325"/>
    </row>
    <row r="63" spans="1:5" s="6" customFormat="1" ht="15" customHeight="1">
      <c r="B63" s="81"/>
      <c r="C63" s="325"/>
      <c r="D63" s="325"/>
    </row>
    <row r="64" spans="1:5" s="6" customFormat="1" ht="15" customHeight="1">
      <c r="B64" s="81"/>
      <c r="C64" s="325"/>
      <c r="D64" s="325"/>
    </row>
    <row r="65" spans="2:4" s="6" customFormat="1" ht="15" customHeight="1">
      <c r="B65" s="81"/>
      <c r="C65" s="325"/>
      <c r="D65" s="325"/>
    </row>
    <row r="66" spans="2:4" s="6" customFormat="1" ht="15" customHeight="1">
      <c r="B66" s="81"/>
      <c r="C66" s="325"/>
      <c r="D66" s="325"/>
    </row>
    <row r="67" spans="2:4" s="6" customFormat="1" ht="15" customHeight="1">
      <c r="B67" s="81"/>
      <c r="C67" s="325"/>
      <c r="D67" s="325"/>
    </row>
    <row r="68" spans="2:4" s="6" customFormat="1" ht="15" customHeight="1">
      <c r="B68" s="81"/>
      <c r="C68" s="325"/>
      <c r="D68" s="325"/>
    </row>
    <row r="69" spans="2:4" s="6" customFormat="1" ht="15" customHeight="1">
      <c r="B69" s="81"/>
      <c r="C69" s="325"/>
      <c r="D69" s="325"/>
    </row>
    <row r="70" spans="2:4" s="6" customFormat="1" ht="15" customHeight="1">
      <c r="B70" s="81"/>
      <c r="C70" s="325"/>
      <c r="D70" s="325"/>
    </row>
    <row r="71" spans="2:4" s="6" customFormat="1" ht="15" customHeight="1">
      <c r="B71" s="81"/>
      <c r="C71" s="325"/>
      <c r="D71" s="325"/>
    </row>
    <row r="72" spans="2:4" s="6" customFormat="1" ht="15" customHeight="1">
      <c r="B72" s="81"/>
      <c r="C72" s="325"/>
      <c r="D72" s="325"/>
    </row>
    <row r="73" spans="2:4" s="6" customFormat="1" ht="15" customHeight="1">
      <c r="B73" s="81"/>
      <c r="C73" s="325"/>
      <c r="D73" s="325"/>
    </row>
    <row r="74" spans="2:4" s="6" customFormat="1" ht="15" customHeight="1">
      <c r="B74" s="81"/>
      <c r="C74" s="325"/>
      <c r="D74" s="325"/>
    </row>
    <row r="75" spans="2:4" s="6" customFormat="1" ht="15" customHeight="1">
      <c r="B75" s="81"/>
      <c r="C75" s="325"/>
      <c r="D75" s="325"/>
    </row>
    <row r="76" spans="2:4" s="6" customFormat="1" ht="15" customHeight="1">
      <c r="B76" s="81"/>
      <c r="C76" s="325"/>
      <c r="D76" s="325"/>
    </row>
    <row r="77" spans="2:4" s="6" customFormat="1" ht="15" customHeight="1">
      <c r="B77" s="81"/>
      <c r="C77" s="325"/>
      <c r="D77" s="325"/>
    </row>
    <row r="78" spans="2:4" s="6" customFormat="1" ht="15" customHeight="1">
      <c r="B78" s="81"/>
      <c r="C78" s="325"/>
      <c r="D78" s="325"/>
    </row>
    <row r="79" spans="2:4" s="6" customFormat="1" ht="15" customHeight="1">
      <c r="B79" s="81"/>
      <c r="C79" s="325"/>
      <c r="D79" s="325"/>
    </row>
    <row r="80" spans="2:4" s="6" customFormat="1" ht="15" customHeight="1">
      <c r="B80" s="81"/>
      <c r="C80" s="325"/>
      <c r="D80" s="325"/>
    </row>
    <row r="81" spans="2:4" s="6" customFormat="1" ht="15" customHeight="1">
      <c r="B81" s="81"/>
      <c r="C81" s="325"/>
      <c r="D81" s="325"/>
    </row>
    <row r="82" spans="2:4" s="6" customFormat="1" ht="15" customHeight="1">
      <c r="B82" s="81"/>
      <c r="C82" s="325"/>
      <c r="D82" s="325"/>
    </row>
    <row r="83" spans="2:4" s="6" customFormat="1" ht="15" customHeight="1">
      <c r="B83" s="81"/>
      <c r="C83" s="325"/>
      <c r="D83" s="325"/>
    </row>
    <row r="84" spans="2:4" s="6" customFormat="1" ht="15" customHeight="1">
      <c r="B84" s="81"/>
      <c r="C84" s="325"/>
      <c r="D84" s="325"/>
    </row>
  </sheetData>
  <customSheetViews>
    <customSheetView guid="{7AE059DB-4A82-45F3-B3C8-A058B7BDCC5A}" showPageBreaks="1" fitToPage="1" showRuler="0">
      <selection activeCell="G25" sqref="G25"/>
      <pageMargins left="0.78740157480314965" right="0.78740157480314965" top="0.98425196850393704" bottom="0.98425196850393704" header="0.51181102362204722" footer="0.51181102362204722"/>
      <pageSetup paperSize="9" scale="71"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5" sqref="A5"/>
      <pageMargins left="0.78740157480314965" right="0.78740157480314965" top="0.98425196850393704" bottom="0.98425196850393704" header="0.51181102362204722" footer="0.51181102362204722"/>
      <pageSetup paperSize="9" scale="82" orientation="portrait" r:id="rId2"/>
      <headerFooter alignWithMargins="0">
        <oddHeader xml:space="preserve">&amp;LPeriodiseringsprosjektet - Mal for utarbeidelse av årsoppgjøret 2007
</oddHeader>
        <oddFooter>&amp;LDato: 14.12.2007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79" orientation="portrait" r:id="rId3"/>
  <headerFooter scaleWithDoc="0">
    <oddHeader>&amp;LVirksomhetsregnskap for bruttobudsjetterte virksomheter i henhold til de statlige regnskapsstandardene (SRS)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67"/>
  <sheetViews>
    <sheetView zoomScaleNormal="100" workbookViewId="0">
      <selection activeCell="G36" sqref="G36"/>
    </sheetView>
  </sheetViews>
  <sheetFormatPr baseColWidth="10" defaultColWidth="11.42578125" defaultRowHeight="15" customHeight="1"/>
  <cols>
    <col min="1" max="1" width="75.85546875" style="316" customWidth="1"/>
    <col min="2" max="2" width="10.7109375" style="318" customWidth="1"/>
    <col min="3" max="5" width="15.7109375" style="316" customWidth="1"/>
    <col min="6" max="16384" width="11.42578125" style="316"/>
  </cols>
  <sheetData>
    <row r="1" spans="1:5" ht="15" customHeight="1">
      <c r="A1" s="1" t="s">
        <v>80</v>
      </c>
      <c r="C1" s="319"/>
      <c r="D1" s="319"/>
    </row>
    <row r="2" spans="1:5" ht="15" customHeight="1">
      <c r="C2" s="319"/>
      <c r="D2" s="319"/>
    </row>
    <row r="3" spans="1:5" s="22" customFormat="1" ht="15" customHeight="1">
      <c r="A3" s="320"/>
      <c r="B3" s="10" t="s">
        <v>24</v>
      </c>
      <c r="C3" s="11">
        <f>Resultatregnskap!C3</f>
        <v>44681</v>
      </c>
      <c r="D3" s="11">
        <f>Resultatregnskap!D3</f>
        <v>44316</v>
      </c>
      <c r="E3" s="11">
        <f>Resultatregnskap!E3</f>
        <v>44561</v>
      </c>
    </row>
    <row r="4" spans="1:5" ht="15" customHeight="1">
      <c r="A4" s="2" t="s">
        <v>171</v>
      </c>
      <c r="B4" s="100"/>
      <c r="C4" s="321"/>
      <c r="D4" s="321"/>
      <c r="E4" s="321"/>
    </row>
    <row r="5" spans="1:5" s="6" customFormat="1" ht="15" customHeight="1">
      <c r="A5" s="12"/>
      <c r="B5" s="100"/>
      <c r="C5" s="92"/>
      <c r="D5" s="92"/>
      <c r="E5" s="92"/>
    </row>
    <row r="6" spans="1:5" ht="15" customHeight="1">
      <c r="A6" s="2" t="s">
        <v>172</v>
      </c>
      <c r="B6" s="100"/>
      <c r="C6" s="140"/>
      <c r="D6" s="140"/>
      <c r="E6" s="140"/>
    </row>
    <row r="7" spans="1:5" s="6" customFormat="1" ht="15" customHeight="1">
      <c r="A7" s="14"/>
      <c r="B7" s="100"/>
      <c r="C7" s="92"/>
      <c r="D7" s="92"/>
      <c r="E7" s="92"/>
    </row>
    <row r="8" spans="1:5" ht="15" customHeight="1">
      <c r="A8" s="2" t="s">
        <v>173</v>
      </c>
      <c r="B8" s="100"/>
      <c r="C8" s="140"/>
      <c r="D8" s="140"/>
      <c r="E8" s="140"/>
    </row>
    <row r="9" spans="1:5" s="6" customFormat="1" ht="15" customHeight="1">
      <c r="A9" s="97" t="s">
        <v>53</v>
      </c>
      <c r="B9" s="100"/>
      <c r="C9" s="92">
        <v>0</v>
      </c>
      <c r="D9" s="92">
        <v>0</v>
      </c>
      <c r="E9" s="92">
        <v>0</v>
      </c>
    </row>
    <row r="10" spans="1:5" s="6" customFormat="1" ht="15" customHeight="1">
      <c r="A10" s="12"/>
      <c r="B10" s="100"/>
      <c r="C10" s="92"/>
      <c r="D10" s="92"/>
      <c r="E10" s="92"/>
    </row>
    <row r="11" spans="1:5" ht="15" customHeight="1">
      <c r="A11" s="2" t="s">
        <v>174</v>
      </c>
      <c r="B11" s="100"/>
      <c r="C11" s="140"/>
      <c r="D11" s="140"/>
      <c r="E11" s="140"/>
    </row>
    <row r="12" spans="1:5" s="6" customFormat="1" ht="15" customHeight="1">
      <c r="A12" s="94" t="s">
        <v>175</v>
      </c>
      <c r="B12" s="100">
        <v>7</v>
      </c>
      <c r="C12" s="92"/>
      <c r="D12" s="92"/>
      <c r="E12" s="92"/>
    </row>
    <row r="13" spans="1:5" s="6" customFormat="1" ht="15" customHeight="1">
      <c r="A13" s="97" t="s">
        <v>35</v>
      </c>
      <c r="B13" s="100"/>
      <c r="C13" s="92">
        <f>SUM(C12:C12)</f>
        <v>0</v>
      </c>
      <c r="D13" s="92">
        <f>SUM(D12:D12)</f>
        <v>0</v>
      </c>
      <c r="E13" s="92">
        <f>SUM(E12:E12)</f>
        <v>0</v>
      </c>
    </row>
    <row r="14" spans="1:5" s="6" customFormat="1" ht="15" customHeight="1">
      <c r="A14" s="97"/>
      <c r="B14" s="100"/>
      <c r="C14" s="92"/>
      <c r="D14" s="92"/>
      <c r="E14" s="92"/>
    </row>
    <row r="15" spans="1:5" ht="15" customHeight="1">
      <c r="A15" s="2" t="s">
        <v>176</v>
      </c>
      <c r="B15" s="100"/>
      <c r="C15" s="141">
        <f>C9+C13</f>
        <v>0</v>
      </c>
      <c r="D15" s="141">
        <f t="shared" ref="D15:E15" si="0">D9+D13</f>
        <v>0</v>
      </c>
      <c r="E15" s="141">
        <f t="shared" si="0"/>
        <v>0</v>
      </c>
    </row>
    <row r="16" spans="1:5" s="6" customFormat="1" ht="15" customHeight="1">
      <c r="A16" s="12"/>
      <c r="B16" s="100"/>
      <c r="C16" s="92"/>
      <c r="D16" s="92"/>
      <c r="E16" s="92"/>
    </row>
    <row r="17" spans="1:5" ht="15" customHeight="1">
      <c r="A17" s="2" t="s">
        <v>54</v>
      </c>
      <c r="B17" s="100"/>
      <c r="C17" s="140"/>
      <c r="D17" s="140"/>
      <c r="E17" s="140"/>
    </row>
    <row r="18" spans="1:5" s="6" customFormat="1" ht="15" customHeight="1">
      <c r="A18" s="12"/>
      <c r="B18" s="100"/>
      <c r="C18" s="92"/>
      <c r="D18" s="92"/>
      <c r="E18" s="92"/>
    </row>
    <row r="19" spans="1:5" ht="15" customHeight="1">
      <c r="A19" s="2" t="s">
        <v>55</v>
      </c>
      <c r="B19" s="100"/>
      <c r="C19" s="140"/>
      <c r="D19" s="140"/>
      <c r="E19" s="140"/>
    </row>
    <row r="20" spans="1:5" s="6" customFormat="1" ht="15" customHeight="1">
      <c r="A20" s="94" t="s">
        <v>177</v>
      </c>
      <c r="B20" s="100"/>
      <c r="C20" s="92"/>
      <c r="D20" s="92"/>
      <c r="E20" s="92"/>
    </row>
    <row r="21" spans="1:5" s="6" customFormat="1" ht="15" customHeight="1">
      <c r="A21" s="393" t="s">
        <v>56</v>
      </c>
      <c r="B21" s="100"/>
      <c r="C21" s="92">
        <f>SUM(C20)</f>
        <v>0</v>
      </c>
      <c r="D21" s="92">
        <f>SUM(D20)</f>
        <v>0</v>
      </c>
      <c r="E21" s="92">
        <f>SUM(E20)</f>
        <v>0</v>
      </c>
    </row>
    <row r="22" spans="1:5" s="6" customFormat="1" ht="15" customHeight="1">
      <c r="A22" s="12"/>
      <c r="B22" s="100"/>
      <c r="C22" s="92"/>
      <c r="D22" s="92"/>
      <c r="E22" s="92"/>
    </row>
    <row r="23" spans="1:5" ht="15" customHeight="1">
      <c r="A23" s="2" t="s">
        <v>57</v>
      </c>
      <c r="B23" s="100"/>
      <c r="C23" s="140"/>
      <c r="D23" s="140"/>
      <c r="E23" s="140"/>
    </row>
    <row r="24" spans="1:5" s="6" customFormat="1" ht="15" customHeight="1">
      <c r="A24" s="94" t="s">
        <v>58</v>
      </c>
      <c r="B24" s="100"/>
      <c r="C24" s="92"/>
      <c r="D24" s="92"/>
      <c r="E24" s="92"/>
    </row>
    <row r="25" spans="1:5" s="6" customFormat="1" ht="15" customHeight="1">
      <c r="A25" s="97" t="s">
        <v>59</v>
      </c>
      <c r="B25" s="100"/>
      <c r="C25" s="92">
        <f>SUM(C24)</f>
        <v>0</v>
      </c>
      <c r="D25" s="92">
        <f>SUM(D24)</f>
        <v>0</v>
      </c>
      <c r="E25" s="92">
        <f>SUM(E24)</f>
        <v>0</v>
      </c>
    </row>
    <row r="26" spans="1:5" s="6" customFormat="1" ht="15" customHeight="1">
      <c r="A26" s="12"/>
      <c r="B26" s="100"/>
      <c r="C26" s="92"/>
      <c r="D26" s="92"/>
      <c r="E26" s="92"/>
    </row>
    <row r="27" spans="1:5" ht="15" customHeight="1">
      <c r="A27" s="2" t="s">
        <v>60</v>
      </c>
      <c r="B27" s="100"/>
      <c r="C27" s="140"/>
      <c r="D27" s="140"/>
      <c r="E27" s="140"/>
    </row>
    <row r="28" spans="1:5" s="6" customFormat="1" ht="15" customHeight="1">
      <c r="A28" s="94" t="s">
        <v>21</v>
      </c>
      <c r="B28" s="100"/>
      <c r="C28" s="92"/>
      <c r="D28" s="92"/>
      <c r="E28" s="92"/>
    </row>
    <row r="29" spans="1:5" s="6" customFormat="1" ht="15" customHeight="1">
      <c r="A29" s="94" t="s">
        <v>61</v>
      </c>
      <c r="B29" s="100"/>
      <c r="C29" s="92"/>
      <c r="D29" s="92"/>
      <c r="E29" s="92"/>
    </row>
    <row r="30" spans="1:5" s="6" customFormat="1" ht="15" customHeight="1">
      <c r="A30" s="94" t="s">
        <v>62</v>
      </c>
      <c r="B30" s="100"/>
      <c r="C30" s="92"/>
      <c r="D30" s="92"/>
      <c r="E30" s="92"/>
    </row>
    <row r="31" spans="1:5" s="6" customFormat="1" ht="15" customHeight="1">
      <c r="A31" s="94" t="s">
        <v>63</v>
      </c>
      <c r="B31" s="100"/>
      <c r="C31" s="92"/>
      <c r="D31" s="92"/>
      <c r="E31" s="92"/>
    </row>
    <row r="32" spans="1:5" s="6" customFormat="1" ht="15" customHeight="1">
      <c r="A32" s="94" t="s">
        <v>178</v>
      </c>
      <c r="B32" s="100">
        <v>13</v>
      </c>
      <c r="C32" s="92"/>
      <c r="D32" s="92"/>
      <c r="E32" s="92"/>
    </row>
    <row r="33" spans="1:5" s="6" customFormat="1" ht="15" customHeight="1">
      <c r="A33" s="94" t="s">
        <v>22</v>
      </c>
      <c r="B33" s="100">
        <v>16</v>
      </c>
      <c r="C33" s="92"/>
      <c r="D33" s="92"/>
      <c r="E33" s="92"/>
    </row>
    <row r="34" spans="1:5" s="6" customFormat="1" ht="15" customHeight="1">
      <c r="A34" s="97" t="s">
        <v>64</v>
      </c>
      <c r="B34" s="100"/>
      <c r="C34" s="92">
        <f>SUM(C28:C33)</f>
        <v>0</v>
      </c>
      <c r="D34" s="92">
        <f>SUM(D28:D33)</f>
        <v>0</v>
      </c>
      <c r="E34" s="92">
        <f>SUM(E28:E33)</f>
        <v>0</v>
      </c>
    </row>
    <row r="35" spans="1:5" s="6" customFormat="1" ht="15" customHeight="1">
      <c r="A35" s="12"/>
      <c r="B35" s="100"/>
      <c r="C35" s="92"/>
      <c r="D35" s="92"/>
      <c r="E35" s="92"/>
    </row>
    <row r="36" spans="1:5" ht="15" customHeight="1">
      <c r="A36" s="5" t="s">
        <v>65</v>
      </c>
      <c r="B36" s="100"/>
      <c r="C36" s="141">
        <f>C21+C25+C34</f>
        <v>0</v>
      </c>
      <c r="D36" s="141">
        <f>D21+D25+D34</f>
        <v>0</v>
      </c>
      <c r="E36" s="141">
        <f>E21+E25+E34</f>
        <v>0</v>
      </c>
    </row>
    <row r="37" spans="1:5" s="6" customFormat="1" ht="15" customHeight="1">
      <c r="A37" s="12"/>
      <c r="B37" s="100"/>
      <c r="C37" s="92"/>
      <c r="D37" s="92"/>
      <c r="E37" s="92"/>
    </row>
    <row r="38" spans="1:5" ht="15" customHeight="1">
      <c r="A38" s="2" t="s">
        <v>319</v>
      </c>
      <c r="B38" s="100"/>
      <c r="C38" s="141">
        <f>C15+C36</f>
        <v>0</v>
      </c>
      <c r="D38" s="141">
        <f>D15+D36</f>
        <v>0</v>
      </c>
      <c r="E38" s="141">
        <f>E15+E36</f>
        <v>0</v>
      </c>
    </row>
    <row r="39" spans="1:5" s="6" customFormat="1" ht="15" customHeight="1">
      <c r="A39" s="326"/>
      <c r="B39" s="100"/>
      <c r="C39" s="326"/>
      <c r="D39" s="326"/>
      <c r="E39" s="326"/>
    </row>
    <row r="40" spans="1:5" ht="15" customHeight="1">
      <c r="A40" s="2" t="s">
        <v>320</v>
      </c>
      <c r="B40" s="100"/>
      <c r="C40" s="322"/>
      <c r="D40" s="322"/>
      <c r="E40" s="322"/>
    </row>
    <row r="41" spans="1:5" s="6" customFormat="1" ht="15" customHeight="1">
      <c r="A41" s="94" t="s">
        <v>321</v>
      </c>
      <c r="B41" s="100">
        <v>9</v>
      </c>
      <c r="C41" s="92"/>
      <c r="D41" s="92"/>
      <c r="E41" s="92"/>
    </row>
    <row r="42" spans="1:5" s="6" customFormat="1" ht="15" customHeight="1">
      <c r="A42" s="97" t="s">
        <v>322</v>
      </c>
      <c r="B42" s="100"/>
      <c r="C42" s="92">
        <f>SUM(C41)</f>
        <v>0</v>
      </c>
      <c r="D42" s="92">
        <f t="shared" ref="D42:E42" si="1">SUM(D41)</f>
        <v>0</v>
      </c>
      <c r="E42" s="92">
        <f t="shared" si="1"/>
        <v>0</v>
      </c>
    </row>
    <row r="43" spans="1:5" s="6" customFormat="1" ht="15" customHeight="1">
      <c r="A43" s="326"/>
      <c r="B43" s="100"/>
      <c r="C43" s="326"/>
      <c r="D43" s="326"/>
      <c r="E43" s="326"/>
    </row>
    <row r="44" spans="1:5" ht="15" customHeight="1">
      <c r="A44" s="2" t="s">
        <v>323</v>
      </c>
      <c r="B44" s="100"/>
      <c r="C44" s="141">
        <f>C38+C42</f>
        <v>0</v>
      </c>
      <c r="D44" s="141">
        <f t="shared" ref="D44:E44" si="2">D38+D42</f>
        <v>0</v>
      </c>
      <c r="E44" s="141">
        <f t="shared" si="2"/>
        <v>0</v>
      </c>
    </row>
    <row r="45" spans="1:5" s="6" customFormat="1" ht="15" customHeight="1">
      <c r="B45" s="81"/>
    </row>
    <row r="46" spans="1:5" s="6" customFormat="1" ht="15" customHeight="1">
      <c r="B46" s="81"/>
    </row>
    <row r="47" spans="1:5" s="6" customFormat="1" ht="15" customHeight="1">
      <c r="B47" s="81"/>
    </row>
    <row r="48" spans="1:5" s="6" customFormat="1" ht="15" customHeight="1">
      <c r="B48" s="81"/>
    </row>
    <row r="49" spans="2:2" s="6" customFormat="1" ht="15" customHeight="1">
      <c r="B49" s="81"/>
    </row>
    <row r="50" spans="2:2" s="6" customFormat="1" ht="15" customHeight="1">
      <c r="B50" s="81"/>
    </row>
    <row r="51" spans="2:2" s="6" customFormat="1" ht="15" customHeight="1">
      <c r="B51" s="81"/>
    </row>
    <row r="52" spans="2:2" s="6" customFormat="1" ht="15" customHeight="1">
      <c r="B52" s="81"/>
    </row>
    <row r="53" spans="2:2" s="6" customFormat="1" ht="15" customHeight="1">
      <c r="B53" s="81"/>
    </row>
    <row r="54" spans="2:2" s="6" customFormat="1" ht="15" customHeight="1">
      <c r="B54" s="81"/>
    </row>
    <row r="55" spans="2:2" s="6" customFormat="1" ht="15" customHeight="1">
      <c r="B55" s="81"/>
    </row>
    <row r="56" spans="2:2" s="6" customFormat="1" ht="15" customHeight="1">
      <c r="B56" s="81"/>
    </row>
    <row r="57" spans="2:2" s="6" customFormat="1" ht="15" customHeight="1">
      <c r="B57" s="81"/>
    </row>
    <row r="58" spans="2:2" s="6" customFormat="1" ht="15" customHeight="1">
      <c r="B58" s="81"/>
    </row>
    <row r="59" spans="2:2" s="6" customFormat="1" ht="15" customHeight="1">
      <c r="B59" s="81"/>
    </row>
    <row r="60" spans="2:2" s="6" customFormat="1" ht="15" customHeight="1">
      <c r="B60" s="81"/>
    </row>
    <row r="61" spans="2:2" s="6" customFormat="1" ht="15" customHeight="1">
      <c r="B61" s="81"/>
    </row>
    <row r="62" spans="2:2" s="6" customFormat="1" ht="15" customHeight="1">
      <c r="B62" s="81"/>
    </row>
    <row r="63" spans="2:2" s="6" customFormat="1" ht="15" customHeight="1">
      <c r="B63" s="81"/>
    </row>
    <row r="64" spans="2:2" s="6" customFormat="1" ht="15" customHeight="1">
      <c r="B64" s="81"/>
    </row>
    <row r="65" spans="2:2" s="6" customFormat="1" ht="15" customHeight="1">
      <c r="B65" s="81"/>
    </row>
    <row r="66" spans="2:2" s="6" customFormat="1" ht="15" customHeight="1">
      <c r="B66" s="81"/>
    </row>
    <row r="67" spans="2:2" s="6" customFormat="1" ht="15" customHeight="1">
      <c r="B67" s="81"/>
    </row>
  </sheetData>
  <customSheetViews>
    <customSheetView guid="{7AE059DB-4A82-45F3-B3C8-A058B7BDCC5A}" showPageBreaks="1" fitToPage="1" showRuler="0">
      <selection activeCell="G25" sqref="G25"/>
      <pageMargins left="0.78740157480314965" right="0.78740157480314965" top="0.98425196850393704" bottom="0.98425196850393704" header="0.51181102362204722" footer="0.51181102362204722"/>
      <pageSetup paperSize="9" scale="71"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5" sqref="A5"/>
      <pageMargins left="0.78740157480314965" right="0.78740157480314965" top="0.98425196850393704" bottom="0.98425196850393704" header="0.51181102362204722" footer="0.51181102362204722"/>
      <pageSetup paperSize="9" scale="82" orientation="portrait" r:id="rId2"/>
      <headerFooter alignWithMargins="0">
        <oddHeader xml:space="preserve">&amp;LPeriodiseringsprosjektet - Mal for utarbeidelse av årsoppgjøret 2007
</oddHeader>
        <oddFooter>&amp;LDato: 14.12.2007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75" orientation="portrait" r:id="rId3"/>
  <headerFooter scaleWithDoc="0">
    <oddHeader>&amp;LVirksomhetsregnskap for bruttobudsjetterte virksomheter i henhold til de statlige regnskapsstandardene (SRS)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69"/>
  <sheetViews>
    <sheetView zoomScaleNormal="100" workbookViewId="0">
      <selection activeCell="A44" sqref="A44"/>
    </sheetView>
  </sheetViews>
  <sheetFormatPr baseColWidth="10" defaultColWidth="11.42578125" defaultRowHeight="15" customHeight="1"/>
  <cols>
    <col min="1" max="1" width="48" style="316" bestFit="1" customWidth="1"/>
    <col min="2" max="2" width="22.28515625" style="316" customWidth="1"/>
    <col min="3" max="3" width="5.7109375" style="316" customWidth="1"/>
    <col min="4" max="6" width="22.28515625" style="316" customWidth="1"/>
    <col min="7" max="8" width="23.85546875" style="316" customWidth="1"/>
    <col min="9" max="9" width="23.140625" style="316" customWidth="1"/>
    <col min="10" max="10" width="11.28515625" style="316" bestFit="1" customWidth="1"/>
    <col min="11" max="11" width="11.85546875" style="316" customWidth="1"/>
    <col min="12" max="16384" width="11.42578125" style="316"/>
  </cols>
  <sheetData>
    <row r="1" spans="1:5" ht="15" customHeight="1">
      <c r="A1" s="120" t="s">
        <v>141</v>
      </c>
      <c r="B1" s="231"/>
      <c r="C1" s="231"/>
      <c r="D1" s="231"/>
      <c r="E1" s="231"/>
    </row>
    <row r="2" spans="1:5" ht="12.75"/>
    <row r="3" spans="1:5" s="18" customFormat="1" ht="15" customHeight="1">
      <c r="B3" s="232">
        <f>Resultatregnskap!C3</f>
        <v>44681</v>
      </c>
      <c r="C3" s="232"/>
      <c r="D3" s="232">
        <f>Resultatregnskap!D3</f>
        <v>44316</v>
      </c>
      <c r="E3" s="232">
        <f>Resultatregnskap!E3</f>
        <v>44561</v>
      </c>
    </row>
    <row r="4" spans="1:5" s="18" customFormat="1" ht="15" customHeight="1">
      <c r="A4" s="105" t="s">
        <v>342</v>
      </c>
      <c r="B4" s="103"/>
      <c r="C4" s="103"/>
      <c r="D4" s="103"/>
      <c r="E4" s="103"/>
    </row>
    <row r="5" spans="1:5" s="22" customFormat="1" ht="15" customHeight="1">
      <c r="A5" s="6" t="s">
        <v>84</v>
      </c>
      <c r="B5" s="21">
        <v>0</v>
      </c>
      <c r="C5" s="21"/>
      <c r="D5" s="21">
        <v>0</v>
      </c>
      <c r="E5" s="21">
        <v>0</v>
      </c>
    </row>
    <row r="6" spans="1:5" s="22" customFormat="1" ht="15" customHeight="1">
      <c r="A6" s="6"/>
      <c r="B6" s="317"/>
      <c r="C6" s="317"/>
      <c r="D6" s="23"/>
      <c r="E6" s="23"/>
    </row>
    <row r="7" spans="1:5" s="18" customFormat="1" ht="15" customHeight="1">
      <c r="A7" s="130" t="s">
        <v>86</v>
      </c>
      <c r="B7" s="233">
        <f>SUM(B5:B6)</f>
        <v>0</v>
      </c>
      <c r="C7" s="233"/>
      <c r="D7" s="233">
        <f>SUM(D5:D6)</f>
        <v>0</v>
      </c>
      <c r="E7" s="233">
        <f>SUM(E5:E6)</f>
        <v>0</v>
      </c>
    </row>
    <row r="8" spans="1:5" s="18" customFormat="1" ht="15" customHeight="1">
      <c r="A8" s="386"/>
      <c r="B8" s="317"/>
      <c r="C8" s="317"/>
      <c r="D8" s="317"/>
      <c r="E8" s="317"/>
    </row>
    <row r="9" spans="1:5" s="18" customFormat="1" ht="15" customHeight="1">
      <c r="A9" s="386"/>
      <c r="B9" s="317"/>
      <c r="C9" s="317"/>
      <c r="D9" s="317"/>
      <c r="E9" s="317"/>
    </row>
    <row r="10" spans="1:5" s="18" customFormat="1" ht="15" customHeight="1">
      <c r="A10" s="386"/>
      <c r="B10" s="317"/>
      <c r="C10" s="317"/>
      <c r="D10" s="317"/>
      <c r="E10" s="317"/>
    </row>
    <row r="11" spans="1:5" s="18" customFormat="1" ht="15" customHeight="1">
      <c r="A11" s="386"/>
      <c r="B11" s="317"/>
      <c r="C11" s="317"/>
      <c r="D11" s="317"/>
      <c r="E11" s="317"/>
    </row>
    <row r="12" spans="1:5" s="18" customFormat="1" ht="15" customHeight="1">
      <c r="A12" s="386"/>
      <c r="B12" s="317"/>
      <c r="C12" s="317"/>
      <c r="D12" s="317"/>
      <c r="E12" s="317"/>
    </row>
    <row r="13" spans="1:5" s="18" customFormat="1" ht="15" customHeight="1">
      <c r="A13" s="386"/>
      <c r="B13" s="317"/>
      <c r="C13" s="317"/>
      <c r="D13" s="317"/>
      <c r="E13" s="317"/>
    </row>
    <row r="14" spans="1:5" s="18" customFormat="1" ht="15" customHeight="1">
      <c r="A14" s="386"/>
      <c r="B14" s="317"/>
      <c r="C14" s="317"/>
      <c r="D14" s="317"/>
      <c r="E14" s="317"/>
    </row>
    <row r="15" spans="1:5" s="18" customFormat="1" ht="15" customHeight="1">
      <c r="A15" s="386"/>
      <c r="B15" s="317"/>
      <c r="C15" s="317"/>
      <c r="D15" s="317"/>
      <c r="E15" s="317"/>
    </row>
    <row r="16" spans="1:5" s="22" customFormat="1" ht="15" customHeight="1">
      <c r="A16" s="105" t="s">
        <v>130</v>
      </c>
      <c r="B16" s="104"/>
      <c r="C16" s="104"/>
      <c r="D16" s="107"/>
      <c r="E16" s="107"/>
    </row>
    <row r="17" spans="1:5" s="22" customFormat="1" ht="15" customHeight="1">
      <c r="A17" s="25" t="s">
        <v>125</v>
      </c>
      <c r="B17" s="23">
        <v>0</v>
      </c>
      <c r="C17" s="23"/>
      <c r="D17" s="23">
        <v>0</v>
      </c>
      <c r="E17" s="23">
        <v>0</v>
      </c>
    </row>
    <row r="18" spans="1:5" s="22" customFormat="1" ht="15" customHeight="1">
      <c r="A18" s="25" t="s">
        <v>126</v>
      </c>
      <c r="B18" s="23">
        <v>0</v>
      </c>
      <c r="C18" s="23"/>
      <c r="D18" s="23">
        <v>0</v>
      </c>
      <c r="E18" s="23">
        <v>0</v>
      </c>
    </row>
    <row r="19" spans="1:5" s="22" customFormat="1" ht="15" customHeight="1">
      <c r="A19" s="25" t="s">
        <v>127</v>
      </c>
      <c r="B19" s="23">
        <v>0</v>
      </c>
      <c r="C19" s="23"/>
      <c r="D19" s="23">
        <v>0</v>
      </c>
      <c r="E19" s="23">
        <v>0</v>
      </c>
    </row>
    <row r="20" spans="1:5" s="22" customFormat="1" ht="15" customHeight="1">
      <c r="A20" s="19"/>
      <c r="B20" s="23"/>
      <c r="C20" s="23"/>
      <c r="D20" s="23"/>
      <c r="E20" s="23"/>
    </row>
    <row r="21" spans="1:5" s="18" customFormat="1" ht="15" customHeight="1">
      <c r="A21" s="130" t="s">
        <v>136</v>
      </c>
      <c r="B21" s="233">
        <f>SUM(B17:B19)</f>
        <v>0</v>
      </c>
      <c r="C21" s="233"/>
      <c r="D21" s="233">
        <f>SUM(D17:D19)</f>
        <v>0</v>
      </c>
      <c r="E21" s="233">
        <f>SUM(E17:E19)</f>
        <v>0</v>
      </c>
    </row>
    <row r="22" spans="1:5" s="22" customFormat="1" ht="15" customHeight="1">
      <c r="A22" s="19"/>
      <c r="B22" s="23"/>
      <c r="C22" s="23"/>
      <c r="D22" s="23"/>
      <c r="E22" s="23"/>
    </row>
    <row r="23" spans="1:5" s="18" customFormat="1" ht="15" customHeight="1">
      <c r="A23" s="105" t="s">
        <v>129</v>
      </c>
      <c r="B23" s="104"/>
      <c r="C23" s="104"/>
      <c r="D23" s="104"/>
      <c r="E23" s="104"/>
    </row>
    <row r="24" spans="1:5" s="22" customFormat="1" ht="15" customHeight="1">
      <c r="A24" s="25" t="s">
        <v>66</v>
      </c>
      <c r="B24" s="23">
        <v>0</v>
      </c>
      <c r="C24" s="23"/>
      <c r="D24" s="23">
        <v>0</v>
      </c>
      <c r="E24" s="23">
        <v>0</v>
      </c>
    </row>
    <row r="25" spans="1:5" s="22" customFormat="1" ht="15" customHeight="1">
      <c r="A25" s="25" t="s">
        <v>67</v>
      </c>
      <c r="B25" s="23">
        <v>0</v>
      </c>
      <c r="C25" s="23"/>
      <c r="D25" s="23">
        <v>0</v>
      </c>
      <c r="E25" s="23">
        <v>0</v>
      </c>
    </row>
    <row r="26" spans="1:5" s="22" customFormat="1" ht="15" customHeight="1">
      <c r="A26" s="25" t="s">
        <v>68</v>
      </c>
      <c r="B26" s="23">
        <v>0</v>
      </c>
      <c r="C26" s="23"/>
      <c r="D26" s="23">
        <v>0</v>
      </c>
      <c r="E26" s="23">
        <v>0</v>
      </c>
    </row>
    <row r="27" spans="1:5" s="22" customFormat="1" ht="15" customHeight="1">
      <c r="A27" s="6"/>
      <c r="B27" s="23"/>
      <c r="C27" s="23"/>
      <c r="D27" s="23"/>
      <c r="E27" s="23"/>
    </row>
    <row r="28" spans="1:5" s="18" customFormat="1" ht="15" customHeight="1">
      <c r="A28" s="130" t="s">
        <v>135</v>
      </c>
      <c r="B28" s="233">
        <f>SUM(B24:B27)</f>
        <v>0</v>
      </c>
      <c r="C28" s="233"/>
      <c r="D28" s="233">
        <f>SUM(D24:D27)</f>
        <v>0</v>
      </c>
      <c r="E28" s="233">
        <f>SUM(E24:E27)</f>
        <v>0</v>
      </c>
    </row>
    <row r="29" spans="1:5" s="102" customFormat="1" ht="15" customHeight="1">
      <c r="A29" s="26"/>
      <c r="B29" s="106"/>
      <c r="C29" s="106"/>
      <c r="D29" s="106"/>
      <c r="E29" s="106"/>
    </row>
    <row r="30" spans="1:5" s="22" customFormat="1" ht="15" customHeight="1">
      <c r="A30" s="105" t="s">
        <v>0</v>
      </c>
      <c r="B30" s="20"/>
      <c r="C30" s="20"/>
      <c r="D30" s="21"/>
      <c r="E30" s="21"/>
    </row>
    <row r="31" spans="1:5" s="22" customFormat="1" ht="15" customHeight="1">
      <c r="A31" s="6" t="s">
        <v>1</v>
      </c>
      <c r="B31" s="21">
        <v>0</v>
      </c>
      <c r="C31" s="21"/>
      <c r="D31" s="21">
        <v>0</v>
      </c>
      <c r="E31" s="21">
        <v>0</v>
      </c>
    </row>
    <row r="32" spans="1:5" s="22" customFormat="1" ht="15" customHeight="1">
      <c r="A32" s="6" t="s">
        <v>2</v>
      </c>
      <c r="B32" s="21">
        <v>0</v>
      </c>
      <c r="C32" s="21"/>
      <c r="D32" s="21">
        <v>0</v>
      </c>
      <c r="E32" s="21">
        <v>0</v>
      </c>
    </row>
    <row r="33" spans="1:6" s="22" customFormat="1" ht="15" customHeight="1">
      <c r="A33" s="6" t="s">
        <v>3</v>
      </c>
      <c r="B33" s="21">
        <v>0</v>
      </c>
      <c r="C33" s="21"/>
      <c r="D33" s="21">
        <v>0</v>
      </c>
      <c r="E33" s="21">
        <v>0</v>
      </c>
    </row>
    <row r="34" spans="1:6" s="18" customFormat="1" ht="15" customHeight="1">
      <c r="A34" s="6"/>
      <c r="B34" s="20"/>
      <c r="C34" s="20"/>
      <c r="D34" s="21"/>
      <c r="E34" s="21"/>
    </row>
    <row r="35" spans="1:6" s="22" customFormat="1" ht="15" customHeight="1">
      <c r="A35" s="130" t="s">
        <v>4</v>
      </c>
      <c r="B35" s="233">
        <f>SUM(B31:B34)</f>
        <v>0</v>
      </c>
      <c r="C35" s="233"/>
      <c r="D35" s="233">
        <f>SUM(D31:D34)</f>
        <v>0</v>
      </c>
      <c r="E35" s="233">
        <f>SUM(E31:E34)</f>
        <v>0</v>
      </c>
    </row>
    <row r="36" spans="1:6" s="22" customFormat="1" ht="15" customHeight="1"/>
    <row r="37" spans="1:6" s="22" customFormat="1" ht="15" customHeight="1">
      <c r="A37" s="105" t="s">
        <v>26</v>
      </c>
      <c r="B37" s="20"/>
      <c r="C37" s="20"/>
      <c r="D37" s="21"/>
      <c r="E37" s="21"/>
    </row>
    <row r="38" spans="1:6" s="22" customFormat="1" ht="15" customHeight="1">
      <c r="A38" s="6" t="s">
        <v>197</v>
      </c>
      <c r="B38" s="21">
        <v>0</v>
      </c>
      <c r="C38" s="21"/>
      <c r="D38" s="21">
        <v>0</v>
      </c>
      <c r="E38" s="21">
        <v>0</v>
      </c>
    </row>
    <row r="39" spans="1:6" s="22" customFormat="1" ht="15" customHeight="1">
      <c r="A39" s="6" t="s">
        <v>219</v>
      </c>
      <c r="B39" s="21">
        <v>0</v>
      </c>
      <c r="C39" s="21"/>
      <c r="D39" s="21">
        <v>0</v>
      </c>
      <c r="E39" s="21">
        <v>0</v>
      </c>
    </row>
    <row r="40" spans="1:6" s="22" customFormat="1" ht="15" customHeight="1">
      <c r="A40" s="6" t="s">
        <v>220</v>
      </c>
      <c r="B40" s="21">
        <v>0</v>
      </c>
      <c r="C40" s="21"/>
      <c r="D40" s="21">
        <v>0</v>
      </c>
      <c r="E40" s="21">
        <v>0</v>
      </c>
    </row>
    <row r="41" spans="1:6" s="22" customFormat="1" ht="15" customHeight="1">
      <c r="A41" s="6"/>
      <c r="B41" s="21"/>
      <c r="C41" s="21"/>
      <c r="D41" s="21"/>
      <c r="E41" s="21"/>
    </row>
    <row r="42" spans="1:6" s="18" customFormat="1" ht="15" customHeight="1">
      <c r="A42" s="130" t="s">
        <v>124</v>
      </c>
      <c r="B42" s="233">
        <f>SUM(B38:B41)</f>
        <v>0</v>
      </c>
      <c r="C42" s="233"/>
      <c r="D42" s="233">
        <f>SUM(D38:D41)</f>
        <v>0</v>
      </c>
      <c r="E42" s="233">
        <f>SUM(E38:E41)</f>
        <v>0</v>
      </c>
    </row>
    <row r="43" spans="1:6" s="22" customFormat="1" ht="15" customHeight="1">
      <c r="A43" s="6"/>
      <c r="B43" s="20"/>
      <c r="C43" s="20"/>
      <c r="D43" s="21"/>
      <c r="E43" s="21"/>
    </row>
    <row r="44" spans="1:6" s="22" customFormat="1" ht="15" customHeight="1">
      <c r="A44" s="108" t="s">
        <v>5</v>
      </c>
      <c r="B44" s="230">
        <f>B7+B28+B21+B35+B42</f>
        <v>0</v>
      </c>
      <c r="C44" s="230"/>
      <c r="D44" s="230">
        <f>D7+D28+D21+D35+D42</f>
        <v>0</v>
      </c>
      <c r="E44" s="230">
        <f>E7+E28+E21+E35+E42</f>
        <v>0</v>
      </c>
    </row>
    <row r="46" spans="1:6" ht="15" customHeight="1">
      <c r="A46" s="22"/>
      <c r="B46" s="22"/>
      <c r="C46" s="22"/>
      <c r="D46" s="22"/>
      <c r="E46" s="22"/>
      <c r="F46" s="22"/>
    </row>
    <row r="47" spans="1:6" ht="15" customHeight="1">
      <c r="A47" s="22"/>
      <c r="B47" s="22"/>
      <c r="C47" s="22"/>
      <c r="D47" s="22"/>
      <c r="E47" s="22"/>
      <c r="F47" s="22"/>
    </row>
    <row r="48" spans="1:6" ht="15" customHeight="1">
      <c r="A48" s="22"/>
      <c r="B48" s="22"/>
      <c r="C48" s="22"/>
      <c r="D48" s="22"/>
      <c r="E48" s="22"/>
      <c r="F48" s="22"/>
    </row>
    <row r="49" spans="1:6" ht="15" customHeight="1">
      <c r="A49" s="22"/>
      <c r="B49" s="22"/>
      <c r="C49" s="22"/>
      <c r="D49" s="22"/>
      <c r="E49" s="22"/>
      <c r="F49" s="22"/>
    </row>
    <row r="50" spans="1:6" ht="15" customHeight="1">
      <c r="A50" s="22"/>
      <c r="B50" s="22"/>
      <c r="C50" s="22"/>
      <c r="D50" s="22"/>
      <c r="E50" s="22"/>
      <c r="F50" s="22"/>
    </row>
    <row r="51" spans="1:6" ht="15" customHeight="1">
      <c r="A51" s="22"/>
      <c r="B51" s="22"/>
      <c r="C51" s="22"/>
      <c r="D51" s="22"/>
      <c r="E51" s="22"/>
      <c r="F51" s="22"/>
    </row>
    <row r="52" spans="1:6" ht="15" customHeight="1">
      <c r="A52" s="22"/>
      <c r="B52" s="22"/>
      <c r="C52" s="22"/>
      <c r="D52" s="22"/>
      <c r="E52" s="22"/>
      <c r="F52" s="22"/>
    </row>
    <row r="53" spans="1:6" ht="15" customHeight="1">
      <c r="A53" s="22"/>
      <c r="B53" s="22"/>
      <c r="C53" s="22"/>
      <c r="D53" s="22"/>
      <c r="E53" s="22"/>
      <c r="F53" s="22"/>
    </row>
    <row r="54" spans="1:6" ht="15" customHeight="1">
      <c r="A54" s="22"/>
      <c r="B54" s="22"/>
      <c r="C54" s="22"/>
      <c r="D54" s="22"/>
      <c r="E54" s="22"/>
      <c r="F54" s="22"/>
    </row>
    <row r="55" spans="1:6" ht="15" customHeight="1">
      <c r="A55" s="22"/>
      <c r="B55" s="22"/>
      <c r="C55" s="22"/>
      <c r="D55" s="22"/>
      <c r="E55" s="22"/>
      <c r="F55" s="22"/>
    </row>
    <row r="56" spans="1:6" ht="15" customHeight="1">
      <c r="A56" s="22"/>
      <c r="B56" s="22"/>
      <c r="C56" s="22"/>
      <c r="D56" s="22"/>
      <c r="E56" s="22"/>
      <c r="F56" s="22"/>
    </row>
    <row r="57" spans="1:6" ht="15" customHeight="1">
      <c r="A57" s="22"/>
      <c r="B57" s="22"/>
      <c r="C57" s="22"/>
      <c r="D57" s="22"/>
      <c r="E57" s="22"/>
      <c r="F57" s="22"/>
    </row>
    <row r="58" spans="1:6" ht="15" customHeight="1">
      <c r="A58" s="22"/>
      <c r="B58" s="22"/>
      <c r="C58" s="22"/>
      <c r="D58" s="22"/>
      <c r="E58" s="22"/>
      <c r="F58" s="22"/>
    </row>
    <row r="59" spans="1:6" ht="15" customHeight="1">
      <c r="A59" s="22"/>
      <c r="B59" s="22"/>
      <c r="C59" s="22"/>
      <c r="D59" s="22"/>
      <c r="E59" s="22"/>
      <c r="F59" s="22"/>
    </row>
    <row r="60" spans="1:6" ht="15" customHeight="1">
      <c r="A60" s="22"/>
      <c r="B60" s="22"/>
      <c r="C60" s="22"/>
      <c r="D60" s="22"/>
      <c r="E60" s="22"/>
      <c r="F60" s="22"/>
    </row>
    <row r="61" spans="1:6" ht="15" customHeight="1">
      <c r="A61" s="22"/>
      <c r="B61" s="22"/>
      <c r="C61" s="22"/>
      <c r="D61" s="22"/>
      <c r="E61" s="22"/>
      <c r="F61" s="22"/>
    </row>
    <row r="62" spans="1:6" ht="15" customHeight="1">
      <c r="A62" s="22"/>
      <c r="B62" s="22"/>
      <c r="C62" s="22"/>
      <c r="D62" s="22"/>
      <c r="E62" s="22"/>
      <c r="F62" s="22"/>
    </row>
    <row r="63" spans="1:6" ht="15" customHeight="1">
      <c r="A63" s="22"/>
      <c r="B63" s="22"/>
      <c r="C63" s="22"/>
      <c r="D63" s="22"/>
      <c r="E63" s="22"/>
      <c r="F63" s="22"/>
    </row>
    <row r="64" spans="1:6" ht="15" customHeight="1">
      <c r="A64" s="22"/>
      <c r="B64" s="22"/>
      <c r="C64" s="22"/>
      <c r="D64" s="22"/>
      <c r="E64" s="22"/>
      <c r="F64" s="22"/>
    </row>
    <row r="65" spans="1:6" ht="15" customHeight="1">
      <c r="A65" s="22"/>
      <c r="B65" s="22"/>
      <c r="C65" s="22"/>
      <c r="D65" s="22"/>
      <c r="E65" s="22"/>
      <c r="F65" s="22"/>
    </row>
    <row r="66" spans="1:6" ht="15" customHeight="1">
      <c r="A66" s="22"/>
      <c r="B66" s="22"/>
      <c r="C66" s="22"/>
      <c r="D66" s="22"/>
      <c r="E66" s="22"/>
      <c r="F66" s="22"/>
    </row>
    <row r="67" spans="1:6" ht="15" customHeight="1">
      <c r="A67" s="22"/>
      <c r="B67" s="22"/>
      <c r="C67" s="22"/>
      <c r="D67" s="22"/>
      <c r="E67" s="22"/>
      <c r="F67" s="22"/>
    </row>
    <row r="68" spans="1:6" ht="15" customHeight="1">
      <c r="A68" s="22"/>
      <c r="B68" s="22"/>
      <c r="C68" s="22"/>
      <c r="D68" s="22"/>
      <c r="E68" s="22"/>
      <c r="F68" s="22"/>
    </row>
    <row r="69" spans="1:6" ht="15" customHeight="1">
      <c r="A69" s="22"/>
      <c r="B69" s="22"/>
      <c r="C69" s="22"/>
      <c r="D69" s="22"/>
      <c r="E69" s="22"/>
      <c r="F69" s="22"/>
    </row>
  </sheetData>
  <phoneticPr fontId="14" type="noConversion"/>
  <pageMargins left="0.23622047244094491" right="0.23622047244094491" top="0.70866141732283472" bottom="0.47244094488188981" header="0.23622047244094491" footer="0.31496062992125984"/>
  <pageSetup paperSize="9" scale="80" orientation="portrait" r:id="rId1"/>
  <headerFooter scaleWithDoc="0">
    <oddHeader>&amp;LVirksomhetsregnskap for bruttobudsjetterte virksomheter i henhold til de statlige regnskapsstandardene (SRS)</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0"/>
  <sheetViews>
    <sheetView zoomScale="110" zoomScaleNormal="110" workbookViewId="0">
      <selection activeCell="G10" sqref="G10"/>
    </sheetView>
  </sheetViews>
  <sheetFormatPr baseColWidth="10" defaultColWidth="11.42578125" defaultRowHeight="15" customHeight="1"/>
  <cols>
    <col min="1" max="1" width="51.5703125" style="316" customWidth="1"/>
    <col min="2" max="2" width="15.7109375" style="316" customWidth="1"/>
    <col min="3" max="3" width="5.7109375" style="316" customWidth="1"/>
    <col min="4" max="5" width="15.7109375" style="316" customWidth="1"/>
    <col min="6" max="16384" width="11.42578125" style="316"/>
  </cols>
  <sheetData>
    <row r="1" spans="1:8" ht="15" customHeight="1">
      <c r="A1" s="109" t="s">
        <v>179</v>
      </c>
      <c r="B1" s="110"/>
      <c r="C1" s="110"/>
      <c r="D1" s="110"/>
      <c r="E1" s="110"/>
      <c r="F1" s="111"/>
      <c r="G1" s="112"/>
      <c r="H1" s="113"/>
    </row>
    <row r="3" spans="1:8" s="18" customFormat="1" ht="15" customHeight="1">
      <c r="A3" s="114"/>
      <c r="B3" s="232">
        <f>Resultatregnskap!C3</f>
        <v>44681</v>
      </c>
      <c r="C3" s="232"/>
      <c r="D3" s="232">
        <f>Resultatregnskap!D3</f>
        <v>44316</v>
      </c>
      <c r="E3" s="232">
        <f>Resultatregnskap!E3</f>
        <v>44561</v>
      </c>
      <c r="F3" s="115"/>
    </row>
    <row r="4" spans="1:8" s="6" customFormat="1" ht="15" customHeight="1">
      <c r="A4" s="29"/>
      <c r="B4" s="20"/>
      <c r="C4" s="20"/>
      <c r="D4" s="21"/>
      <c r="E4" s="21"/>
      <c r="F4" s="30"/>
    </row>
    <row r="5" spans="1:8" s="6" customFormat="1" ht="15" customHeight="1">
      <c r="A5" s="31" t="s">
        <v>198</v>
      </c>
      <c r="B5" s="21">
        <v>0</v>
      </c>
      <c r="C5" s="21"/>
      <c r="D5" s="21">
        <v>0</v>
      </c>
      <c r="E5" s="21">
        <v>0</v>
      </c>
      <c r="F5" s="32"/>
    </row>
    <row r="6" spans="1:8" s="6" customFormat="1" ht="15" customHeight="1">
      <c r="A6" s="31" t="s">
        <v>6</v>
      </c>
      <c r="B6" s="21">
        <v>0</v>
      </c>
      <c r="C6" s="21"/>
      <c r="D6" s="21">
        <v>0</v>
      </c>
      <c r="E6" s="21">
        <v>0</v>
      </c>
      <c r="F6" s="32"/>
    </row>
    <row r="7" spans="1:8" s="6" customFormat="1" ht="15" customHeight="1">
      <c r="A7" s="31" t="s">
        <v>7</v>
      </c>
      <c r="B7" s="21">
        <v>0</v>
      </c>
      <c r="C7" s="21"/>
      <c r="D7" s="21">
        <v>0</v>
      </c>
      <c r="E7" s="21">
        <v>0</v>
      </c>
      <c r="F7" s="32"/>
    </row>
    <row r="8" spans="1:8" s="6" customFormat="1" ht="15" customHeight="1">
      <c r="A8" s="31" t="s">
        <v>343</v>
      </c>
      <c r="B8" s="21">
        <v>0</v>
      </c>
      <c r="C8" s="21"/>
      <c r="D8" s="21">
        <v>0</v>
      </c>
      <c r="E8" s="21">
        <v>0</v>
      </c>
      <c r="F8" s="425"/>
    </row>
    <row r="9" spans="1:8" s="6" customFormat="1" ht="15" customHeight="1">
      <c r="A9" s="31" t="s">
        <v>344</v>
      </c>
      <c r="B9" s="21">
        <v>0</v>
      </c>
      <c r="C9" s="21"/>
      <c r="D9" s="21">
        <v>0</v>
      </c>
      <c r="E9" s="21">
        <v>0</v>
      </c>
      <c r="F9" s="32"/>
    </row>
    <row r="10" spans="1:8" s="6" customFormat="1" ht="15" customHeight="1">
      <c r="A10" s="31" t="s">
        <v>199</v>
      </c>
      <c r="B10" s="21">
        <v>0</v>
      </c>
      <c r="C10" s="21"/>
      <c r="D10" s="21">
        <v>0</v>
      </c>
      <c r="E10" s="21">
        <v>0</v>
      </c>
      <c r="F10" s="32"/>
    </row>
    <row r="11" spans="1:8" s="6" customFormat="1" ht="15" customHeight="1">
      <c r="A11" s="33" t="s">
        <v>8</v>
      </c>
      <c r="B11" s="21">
        <v>0</v>
      </c>
      <c r="C11" s="21"/>
      <c r="D11" s="21">
        <v>0</v>
      </c>
      <c r="E11" s="21">
        <v>0</v>
      </c>
      <c r="F11" s="34"/>
    </row>
    <row r="12" spans="1:8" s="22" customFormat="1" ht="15" customHeight="1">
      <c r="A12" s="129" t="s">
        <v>180</v>
      </c>
      <c r="B12" s="230">
        <f>SUM(B5:B11)</f>
        <v>0</v>
      </c>
      <c r="C12" s="230"/>
      <c r="D12" s="230">
        <f>SUM(D5:D11)</f>
        <v>0</v>
      </c>
      <c r="E12" s="230">
        <f>SUM(E5:E11)</f>
        <v>0</v>
      </c>
      <c r="F12" s="116"/>
    </row>
    <row r="13" spans="1:8" s="6" customFormat="1" ht="15" customHeight="1">
      <c r="A13" s="35"/>
      <c r="B13" s="36"/>
      <c r="C13" s="36"/>
      <c r="D13" s="36"/>
      <c r="E13" s="36"/>
      <c r="F13" s="31"/>
      <c r="G13" s="315"/>
    </row>
    <row r="14" spans="1:8" s="6" customFormat="1" ht="15" customHeight="1">
      <c r="A14" s="35" t="s">
        <v>352</v>
      </c>
      <c r="B14" s="20">
        <v>0</v>
      </c>
      <c r="C14" s="20"/>
      <c r="D14" s="20">
        <v>0</v>
      </c>
      <c r="E14" s="20">
        <v>0</v>
      </c>
      <c r="F14" s="31"/>
      <c r="G14" s="315"/>
    </row>
    <row r="15" spans="1:8" s="6" customFormat="1" ht="15" customHeight="1">
      <c r="A15" s="35"/>
      <c r="B15" s="35"/>
      <c r="C15" s="35"/>
      <c r="D15" s="35"/>
      <c r="E15" s="35"/>
      <c r="F15" s="31"/>
      <c r="G15" s="315"/>
    </row>
    <row r="16" spans="1:8" s="6" customFormat="1" ht="15" customHeight="1">
      <c r="A16" s="315"/>
    </row>
    <row r="17" spans="1:1" s="6" customFormat="1" ht="15" customHeight="1">
      <c r="A17" s="315"/>
    </row>
    <row r="18" spans="1:1" s="6" customFormat="1" ht="15" customHeight="1">
      <c r="A18" s="24"/>
    </row>
    <row r="19" spans="1:1" s="6" customFormat="1" ht="15" customHeight="1"/>
    <row r="20" spans="1:1" s="6" customFormat="1" ht="15" customHeight="1"/>
    <row r="21" spans="1:1" s="6" customFormat="1" ht="15" customHeight="1">
      <c r="A21" s="316"/>
    </row>
    <row r="22" spans="1:1" s="6" customFormat="1" ht="15" customHeight="1">
      <c r="A22" s="24"/>
    </row>
    <row r="23" spans="1:1" s="6" customFormat="1" ht="15" customHeight="1"/>
    <row r="24" spans="1:1" s="6" customFormat="1" ht="15" customHeight="1"/>
    <row r="25" spans="1:1" s="6" customFormat="1" ht="15" customHeight="1"/>
    <row r="26" spans="1:1" s="6" customFormat="1" ht="15" customHeight="1"/>
    <row r="27" spans="1:1" s="6" customFormat="1" ht="15" customHeight="1"/>
    <row r="28" spans="1:1" s="6" customFormat="1" ht="15" customHeight="1"/>
    <row r="29" spans="1:1" s="6" customFormat="1" ht="15" customHeight="1"/>
    <row r="30" spans="1:1" s="6" customFormat="1" ht="15" customHeight="1">
      <c r="A30" s="28"/>
    </row>
  </sheetData>
  <customSheetViews>
    <customSheetView guid="{7AE059DB-4A82-45F3-B3C8-A058B7BDCC5A}" showPageBreaks="1" fitToPage="1" showRuler="0">
      <selection activeCell="G25" sqref="G25"/>
      <pageMargins left="0.78740157480314965" right="0.78740157480314965" top="0.98425196850393704" bottom="0.98425196850393704" header="0.51181102362204722" footer="0.51181102362204722"/>
      <pageSetup paperSize="9"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5" sqref="A5"/>
      <pageMargins left="0.78740157480314965" right="0.78740157480314965" top="0.98425196850393704" bottom="0.98425196850393704" header="0.51181102362204722" footer="0.51181102362204722"/>
      <pageSetup paperSize="9" orientation="portrait" r:id="rId2"/>
      <headerFooter alignWithMargins="0">
        <oddHeader xml:space="preserve">&amp;LPeriodiseringsprosjektet - Mal for utarbeidelse av årsoppgjøret 2007
</oddHeader>
        <oddFooter>&amp;LDato: 14.12.2007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bruttobudsjetterte virksomheter i henhold til de statlige regnskapsstandardene (SRS)</oddHead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72070625-34a7-4b50-b998-4dc2a8d9a16c">
      <UserInfo>
        <DisplayName/>
        <AccountId xsi:nil="true"/>
        <AccountType/>
      </UserInfo>
    </SharedWithUsers>
    <TaxCatchAll xmlns="72070625-34a7-4b50-b998-4dc2a8d9a16c" xsi:nil="true"/>
    <lcf76f155ced4ddcb4097134ff3c332f xmlns="c2c940b1-81eb-4862-ad94-5822e372a28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E8E3A9E55AE1249934DE133E65095B1" ma:contentTypeVersion="16" ma:contentTypeDescription="Opprett et nytt dokument." ma:contentTypeScope="" ma:versionID="4095d403bd1265ec25d869185658cfe0">
  <xsd:schema xmlns:xsd="http://www.w3.org/2001/XMLSchema" xmlns:xs="http://www.w3.org/2001/XMLSchema" xmlns:p="http://schemas.microsoft.com/office/2006/metadata/properties" xmlns:ns2="c2c940b1-81eb-4862-ad94-5822e372a285" xmlns:ns3="72070625-34a7-4b50-b998-4dc2a8d9a16c" targetNamespace="http://schemas.microsoft.com/office/2006/metadata/properties" ma:root="true" ma:fieldsID="2423f12f872a5a16034deb0e250bbc91" ns2:_="" ns3:_="">
    <xsd:import namespace="c2c940b1-81eb-4862-ad94-5822e372a285"/>
    <xsd:import namespace="72070625-34a7-4b50-b998-4dc2a8d9a16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MediaServiceDateTaken"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c940b1-81eb-4862-ad94-5822e372a2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Bildemerkelapper" ma:readOnly="false" ma:fieldId="{5cf76f15-5ced-4ddc-b409-7134ff3c332f}" ma:taxonomyMulti="true" ma:sspId="eb0be57b-a27d-473a-a780-396a8013085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2070625-34a7-4b50-b998-4dc2a8d9a16c" elementFormDefault="qualified">
    <xsd:import namespace="http://schemas.microsoft.com/office/2006/documentManagement/types"/>
    <xsd:import namespace="http://schemas.microsoft.com/office/infopath/2007/PartnerControls"/>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ingsdetaljer" ma:internalName="SharedWithDetails" ma:readOnly="true">
      <xsd:simpleType>
        <xsd:restriction base="dms:Note">
          <xsd:maxLength value="255"/>
        </xsd:restriction>
      </xsd:simpleType>
    </xsd:element>
    <xsd:element name="TaxCatchAll" ma:index="22" nillable="true" ma:displayName="Taxonomy Catch All Column" ma:hidden="true" ma:list="{b570d429-1f4c-4b92-a449-1b202625a4ee}" ma:internalName="TaxCatchAll" ma:showField="CatchAllData" ma:web="72070625-34a7-4b50-b998-4dc2a8d9a1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5199CC-A0DC-4C54-BDFB-2BDA339319B0}">
  <ds:schemaRefs>
    <ds:schemaRef ds:uri="72070625-34a7-4b50-b998-4dc2a8d9a16c"/>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c2c940b1-81eb-4862-ad94-5822e372a285"/>
    <ds:schemaRef ds:uri="http://www.w3.org/XML/1998/namespace"/>
    <ds:schemaRef ds:uri="http://purl.org/dc/dcmitype/"/>
  </ds:schemaRefs>
</ds:datastoreItem>
</file>

<file path=customXml/itemProps2.xml><?xml version="1.0" encoding="utf-8"?>
<ds:datastoreItem xmlns:ds="http://schemas.openxmlformats.org/officeDocument/2006/customXml" ds:itemID="{E24D01F7-9761-4F7C-B8C5-48A7F1EAED2A}">
  <ds:schemaRefs>
    <ds:schemaRef ds:uri="http://schemas.microsoft.com/sharepoint/v3/contenttype/forms"/>
  </ds:schemaRefs>
</ds:datastoreItem>
</file>

<file path=customXml/itemProps3.xml><?xml version="1.0" encoding="utf-8"?>
<ds:datastoreItem xmlns:ds="http://schemas.openxmlformats.org/officeDocument/2006/customXml" ds:itemID="{9AFC8EB5-7842-4C48-9D27-44CDAA3B30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24</vt:i4>
      </vt:variant>
      <vt:variant>
        <vt:lpstr>Navngitte områder</vt:lpstr>
      </vt:variant>
      <vt:variant>
        <vt:i4>1</vt:i4>
      </vt:variant>
    </vt:vector>
  </HeadingPairs>
  <TitlesOfParts>
    <vt:vector size="25" baseType="lpstr">
      <vt:lpstr>Endringer i rapporteringspakken</vt:lpstr>
      <vt:lpstr>Bevilgningsrapportering</vt:lpstr>
      <vt:lpstr>Note A</vt:lpstr>
      <vt:lpstr>Artskontorapportering</vt:lpstr>
      <vt:lpstr>Resultatregnskap</vt:lpstr>
      <vt:lpstr>Balanse - eiendeler</vt:lpstr>
      <vt:lpstr>Balanse - statens kap og gjeld</vt:lpstr>
      <vt:lpstr>Note 1</vt:lpstr>
      <vt:lpstr>Note 2</vt:lpstr>
      <vt:lpstr>Note 3</vt:lpstr>
      <vt:lpstr>Note 4</vt:lpstr>
      <vt:lpstr>Note 5</vt:lpstr>
      <vt:lpstr>Note 6</vt:lpstr>
      <vt:lpstr>Note 7A</vt:lpstr>
      <vt:lpstr>Note 7B</vt:lpstr>
      <vt:lpstr>Note 8</vt:lpstr>
      <vt:lpstr>Note 9</vt:lpstr>
      <vt:lpstr>Note 10</vt:lpstr>
      <vt:lpstr>Note 11</vt:lpstr>
      <vt:lpstr>Note 12</vt:lpstr>
      <vt:lpstr>Note 13</vt:lpstr>
      <vt:lpstr>Note 14</vt:lpstr>
      <vt:lpstr>Note 15</vt:lpstr>
      <vt:lpstr>Note 16</vt:lpstr>
      <vt:lpstr>Resultatregnskap!Utskriftsområde</vt:lpstr>
    </vt:vector>
  </TitlesOfParts>
  <Company>SSØ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Direktoratet for økonomistyring</dc:creator>
  <cp:lastModifiedBy>Christian Hjeltnes</cp:lastModifiedBy>
  <cp:lastPrinted>2019-04-01T10:31:12Z</cp:lastPrinted>
  <dcterms:created xsi:type="dcterms:W3CDTF">2005-10-21T07:03:32Z</dcterms:created>
  <dcterms:modified xsi:type="dcterms:W3CDTF">2022-04-29T06:54:35Z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0x010100AE8E3A9E55AE1249934DE133E65095B1</vt:lpwstr>
  </property>
  <property fmtid="{D5CDD505-2E9C-101B-9397-08002B2CF9AE}" pid="4" name="Order">
    <vt:r8>268900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y fmtid="{D5CDD505-2E9C-101B-9397-08002B2CF9AE}" pid="11" name="MediaServiceImageTags">
    <vt:lpwstr/>
  </property>
</Properties>
</file>